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13"/>
  <workbookPr/>
  <mc:AlternateContent xmlns:mc="http://schemas.openxmlformats.org/markup-compatibility/2006">
    <mc:Choice Requires="x15">
      <x15ac:absPath xmlns:x15ac="http://schemas.microsoft.com/office/spreadsheetml/2010/11/ac" url="/Users/elviscavalleri/Dropbox/2022/Codroipo/TRASPORTO/documenti definitivi/"/>
    </mc:Choice>
  </mc:AlternateContent>
  <xr:revisionPtr revIDLastSave="0" documentId="13_ncr:1_{90A7ADF1-1C11-AF44-864A-28F9A41F43CF}" xr6:coauthVersionLast="47" xr6:coauthVersionMax="47" xr10:uidLastSave="{00000000-0000-0000-0000-000000000000}"/>
  <bookViews>
    <workbookView xWindow="0" yWindow="460" windowWidth="28800" windowHeight="15840" xr2:uid="{00000000-000D-0000-FFFF-FFFF00000000}"/>
  </bookViews>
  <sheets>
    <sheet name="BUS 1 GIALLO" sheetId="12" r:id="rId1"/>
    <sheet name="BUS 2 ROSSO" sheetId="11" r:id="rId2"/>
    <sheet name="BUS 3 ARANCIONE" sheetId="10" r:id="rId3"/>
    <sheet name="BUS 4 VERDE (sostituzioni)" sheetId="9" r:id="rId4"/>
    <sheet name="BUS 5 AZZURRO (sostituzioni)" sheetId="13" r:id="rId5"/>
  </sheets>
  <definedNames>
    <definedName name="_xlnm.Print_Area" localSheetId="0">'BUS 1 GIALLO'!$A$2:$H$21</definedName>
    <definedName name="_xlnm.Print_Area" localSheetId="1">'BUS 2 ROSSO'!$A$2:$H$25</definedName>
    <definedName name="_xlnm.Print_Area" localSheetId="2">'BUS 3 ARANCIONE'!$A$2:$H$23</definedName>
    <definedName name="_xlnm.Print_Area" localSheetId="3">'BUS 4 VERDE (sostituzioni)'!$A$2:$H$19</definedName>
    <definedName name="_xlnm.Print_Area" localSheetId="4">'BUS 5 AZZURRO (sostituzioni)'!$A$1:$H$92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76" i="10" l="1"/>
  <c r="C75" i="10"/>
  <c r="G54" i="10"/>
  <c r="G55" i="10" s="1"/>
  <c r="G56" i="10" s="1"/>
  <c r="G57" i="10" s="1"/>
  <c r="G58" i="10" s="1"/>
  <c r="G59" i="10" s="1"/>
  <c r="G60" i="10" s="1"/>
  <c r="G61" i="10" s="1"/>
  <c r="G62" i="10" s="1"/>
  <c r="G63" i="10" s="1"/>
  <c r="G64" i="10" s="1"/>
  <c r="E54" i="10"/>
  <c r="E55" i="10" s="1"/>
  <c r="E56" i="10" s="1"/>
  <c r="E57" i="10" s="1"/>
  <c r="E58" i="10" s="1"/>
  <c r="E59" i="10" s="1"/>
  <c r="E60" i="10" s="1"/>
  <c r="E61" i="10" s="1"/>
  <c r="E62" i="10" s="1"/>
  <c r="E63" i="10" s="1"/>
  <c r="E64" i="10" s="1"/>
  <c r="A54" i="10"/>
  <c r="A55" i="10" s="1"/>
  <c r="A56" i="10" s="1"/>
  <c r="A57" i="10" s="1"/>
  <c r="A58" i="10" s="1"/>
  <c r="A59" i="10" s="1"/>
  <c r="A60" i="10" s="1"/>
  <c r="A61" i="10" s="1"/>
  <c r="A62" i="10" s="1"/>
  <c r="A63" i="10" s="1"/>
  <c r="G39" i="10"/>
  <c r="G40" i="10" s="1"/>
  <c r="G41" i="10" s="1"/>
  <c r="G42" i="10" s="1"/>
  <c r="G43" i="10" s="1"/>
  <c r="G44" i="10" s="1"/>
  <c r="G45" i="10" s="1"/>
  <c r="G46" i="10" s="1"/>
  <c r="G47" i="10" s="1"/>
  <c r="G48" i="10" s="1"/>
  <c r="G49" i="10" s="1"/>
  <c r="G50" i="10" s="1"/>
  <c r="E39" i="10"/>
  <c r="E40" i="10" s="1"/>
  <c r="E41" i="10" s="1"/>
  <c r="E42" i="10" s="1"/>
  <c r="E43" i="10" s="1"/>
  <c r="E44" i="10" s="1"/>
  <c r="E45" i="10" s="1"/>
  <c r="E46" i="10" s="1"/>
  <c r="E47" i="10" s="1"/>
  <c r="E48" i="10" s="1"/>
  <c r="E49" i="10" s="1"/>
  <c r="E50" i="10" s="1"/>
  <c r="A39" i="10"/>
  <c r="A40" i="10" s="1"/>
  <c r="A41" i="10" s="1"/>
  <c r="A42" i="10" s="1"/>
  <c r="A43" i="10" s="1"/>
  <c r="A44" i="10" s="1"/>
  <c r="A45" i="10" s="1"/>
  <c r="A46" i="10" s="1"/>
  <c r="A47" i="10" s="1"/>
  <c r="A48" i="10" s="1"/>
  <c r="A49" i="10" s="1"/>
  <c r="C69" i="11" l="1"/>
  <c r="C61" i="11"/>
  <c r="C60" i="11"/>
  <c r="C68" i="11"/>
  <c r="C65" i="11"/>
  <c r="C64" i="11"/>
  <c r="C54" i="12" l="1"/>
  <c r="G5" i="12" l="1"/>
  <c r="A5" i="12"/>
  <c r="A6" i="12" s="1"/>
  <c r="G82" i="13" l="1"/>
  <c r="G83" i="13" s="1"/>
  <c r="G84" i="13" s="1"/>
  <c r="G85" i="13" s="1"/>
  <c r="G86" i="13" s="1"/>
  <c r="G87" i="13" s="1"/>
  <c r="G88" i="13" s="1"/>
  <c r="G89" i="13" s="1"/>
  <c r="G90" i="13" s="1"/>
  <c r="E82" i="13"/>
  <c r="E83" i="13" s="1"/>
  <c r="E84" i="13" s="1"/>
  <c r="E85" i="13" s="1"/>
  <c r="E86" i="13" s="1"/>
  <c r="E87" i="13" s="1"/>
  <c r="E88" i="13" s="1"/>
  <c r="E89" i="13" s="1"/>
  <c r="E90" i="13" s="1"/>
  <c r="A82" i="13"/>
  <c r="A83" i="13" s="1"/>
  <c r="A84" i="13" s="1"/>
  <c r="A85" i="13" s="1"/>
  <c r="A86" i="13" s="1"/>
  <c r="A87" i="13" s="1"/>
  <c r="A88" i="13" s="1"/>
  <c r="A89" i="13" s="1"/>
  <c r="A90" i="13" s="1"/>
  <c r="A91" i="13" s="1"/>
  <c r="G67" i="13"/>
  <c r="G68" i="13" s="1"/>
  <c r="G69" i="13" s="1"/>
  <c r="G70" i="13" s="1"/>
  <c r="G71" i="13" s="1"/>
  <c r="G72" i="13" s="1"/>
  <c r="G73" i="13" s="1"/>
  <c r="G74" i="13" s="1"/>
  <c r="G75" i="13" s="1"/>
  <c r="G76" i="13" s="1"/>
  <c r="E67" i="13"/>
  <c r="E68" i="13" s="1"/>
  <c r="E69" i="13" s="1"/>
  <c r="E70" i="13" s="1"/>
  <c r="E71" i="13" s="1"/>
  <c r="E72" i="13" s="1"/>
  <c r="E73" i="13" s="1"/>
  <c r="E74" i="13" s="1"/>
  <c r="E75" i="13" s="1"/>
  <c r="E76" i="13" s="1"/>
  <c r="A67" i="13"/>
  <c r="A68" i="13" s="1"/>
  <c r="A69" i="13" s="1"/>
  <c r="A70" i="13" s="1"/>
  <c r="A71" i="13" s="1"/>
  <c r="A72" i="13" s="1"/>
  <c r="A73" i="13" s="1"/>
  <c r="A74" i="13" s="1"/>
  <c r="A75" i="13" s="1"/>
  <c r="A76" i="13" s="1"/>
  <c r="A77" i="13" s="1"/>
  <c r="G56" i="13"/>
  <c r="G57" i="13" s="1"/>
  <c r="G58" i="13" s="1"/>
  <c r="G59" i="13" s="1"/>
  <c r="G60" i="13" s="1"/>
  <c r="G61" i="13" s="1"/>
  <c r="E56" i="13"/>
  <c r="E57" i="13" s="1"/>
  <c r="E58" i="13" s="1"/>
  <c r="E59" i="13" s="1"/>
  <c r="E60" i="13" s="1"/>
  <c r="E61" i="13" s="1"/>
  <c r="A56" i="13"/>
  <c r="A57" i="13" s="1"/>
  <c r="A58" i="13" s="1"/>
  <c r="A59" i="13" s="1"/>
  <c r="A60" i="13" s="1"/>
  <c r="A61" i="13" s="1"/>
  <c r="A62" i="13" s="1"/>
  <c r="G48" i="13"/>
  <c r="G49" i="13" s="1"/>
  <c r="G50" i="13" s="1"/>
  <c r="E48" i="13"/>
  <c r="E49" i="13" s="1"/>
  <c r="E50" i="13" s="1"/>
  <c r="A48" i="13"/>
  <c r="A49" i="13" s="1"/>
  <c r="A50" i="13" s="1"/>
  <c r="A51" i="13" s="1"/>
  <c r="G34" i="13"/>
  <c r="G35" i="13" s="1"/>
  <c r="G36" i="13" s="1"/>
  <c r="G37" i="13" s="1"/>
  <c r="G38" i="13" s="1"/>
  <c r="G39" i="13" s="1"/>
  <c r="G40" i="13" s="1"/>
  <c r="G41" i="13" s="1"/>
  <c r="G42" i="13" s="1"/>
  <c r="E34" i="13"/>
  <c r="E35" i="13" s="1"/>
  <c r="E36" i="13" s="1"/>
  <c r="E37" i="13" s="1"/>
  <c r="E38" i="13" s="1"/>
  <c r="E39" i="13" s="1"/>
  <c r="E40" i="13" s="1"/>
  <c r="E41" i="13" s="1"/>
  <c r="E42" i="13" s="1"/>
  <c r="A34" i="13"/>
  <c r="A35" i="13" s="1"/>
  <c r="A36" i="13" s="1"/>
  <c r="A37" i="13" s="1"/>
  <c r="A38" i="13" s="1"/>
  <c r="A39" i="13" s="1"/>
  <c r="A40" i="13" s="1"/>
  <c r="A41" i="13" s="1"/>
  <c r="A42" i="13" s="1"/>
  <c r="A43" i="13" s="1"/>
  <c r="G25" i="13"/>
  <c r="G26" i="13" s="1"/>
  <c r="G27" i="13" s="1"/>
  <c r="G28" i="13" s="1"/>
  <c r="E25" i="13"/>
  <c r="E26" i="13" s="1"/>
  <c r="E27" i="13" s="1"/>
  <c r="E28" i="13" s="1"/>
  <c r="A25" i="13"/>
  <c r="A26" i="13" s="1"/>
  <c r="A27" i="13" s="1"/>
  <c r="A28" i="13" s="1"/>
  <c r="A29" i="13" s="1"/>
  <c r="G18" i="13"/>
  <c r="G19" i="13" s="1"/>
  <c r="E18" i="13"/>
  <c r="E19" i="13" s="1"/>
  <c r="A18" i="13"/>
  <c r="A19" i="13" s="1"/>
  <c r="A20" i="13" s="1"/>
  <c r="G5" i="13"/>
  <c r="G6" i="13" s="1"/>
  <c r="G7" i="13" s="1"/>
  <c r="G8" i="13" s="1"/>
  <c r="G9" i="13" s="1"/>
  <c r="G10" i="13" s="1"/>
  <c r="G11" i="13" s="1"/>
  <c r="E5" i="13"/>
  <c r="E6" i="13" s="1"/>
  <c r="E7" i="13" s="1"/>
  <c r="E8" i="13" s="1"/>
  <c r="E9" i="13" s="1"/>
  <c r="E10" i="13" s="1"/>
  <c r="E11" i="13" s="1"/>
  <c r="A5" i="13"/>
  <c r="A6" i="13" s="1"/>
  <c r="A7" i="13" s="1"/>
  <c r="A8" i="13" s="1"/>
  <c r="A9" i="13" s="1"/>
  <c r="A10" i="13" s="1"/>
  <c r="A11" i="13" s="1"/>
  <c r="A12" i="13" s="1"/>
  <c r="A13" i="13" s="1"/>
  <c r="G78" i="9"/>
  <c r="G79" i="9" s="1"/>
  <c r="G80" i="9" s="1"/>
  <c r="G81" i="9" s="1"/>
  <c r="G82" i="9" s="1"/>
  <c r="G83" i="9" s="1"/>
  <c r="G84" i="9" s="1"/>
  <c r="G85" i="9" s="1"/>
  <c r="G86" i="9" s="1"/>
  <c r="E78" i="9"/>
  <c r="E79" i="9" s="1"/>
  <c r="E80" i="9" s="1"/>
  <c r="E81" i="9" s="1"/>
  <c r="E82" i="9" s="1"/>
  <c r="E83" i="9" s="1"/>
  <c r="E84" i="9" s="1"/>
  <c r="E85" i="9" s="1"/>
  <c r="E86" i="9" s="1"/>
  <c r="A78" i="9"/>
  <c r="A79" i="9" s="1"/>
  <c r="A80" i="9" s="1"/>
  <c r="A81" i="9" s="1"/>
  <c r="A82" i="9" s="1"/>
  <c r="A83" i="9" s="1"/>
  <c r="A84" i="9" s="1"/>
  <c r="A85" i="9" s="1"/>
  <c r="A86" i="9" s="1"/>
  <c r="A87" i="9" s="1"/>
  <c r="G63" i="9"/>
  <c r="G64" i="9" s="1"/>
  <c r="G65" i="9" s="1"/>
  <c r="G66" i="9" s="1"/>
  <c r="G67" i="9" s="1"/>
  <c r="G68" i="9" s="1"/>
  <c r="G69" i="9" s="1"/>
  <c r="G70" i="9" s="1"/>
  <c r="G71" i="9" s="1"/>
  <c r="G72" i="9" s="1"/>
  <c r="E63" i="9"/>
  <c r="E64" i="9" s="1"/>
  <c r="E65" i="9" s="1"/>
  <c r="E66" i="9" s="1"/>
  <c r="E67" i="9" s="1"/>
  <c r="E68" i="9" s="1"/>
  <c r="E69" i="9" s="1"/>
  <c r="E70" i="9" s="1"/>
  <c r="E71" i="9" s="1"/>
  <c r="E72" i="9" s="1"/>
  <c r="A63" i="9"/>
  <c r="A64" i="9" s="1"/>
  <c r="A65" i="9" s="1"/>
  <c r="A66" i="9" s="1"/>
  <c r="A67" i="9" s="1"/>
  <c r="A68" i="9" s="1"/>
  <c r="A69" i="9" s="1"/>
  <c r="A70" i="9" s="1"/>
  <c r="A71" i="9" s="1"/>
  <c r="A72" i="9" s="1"/>
  <c r="A73" i="9" s="1"/>
  <c r="G52" i="9"/>
  <c r="G53" i="9" s="1"/>
  <c r="G54" i="9" s="1"/>
  <c r="G55" i="9" s="1"/>
  <c r="G56" i="9" s="1"/>
  <c r="G57" i="9" s="1"/>
  <c r="E52" i="9"/>
  <c r="E53" i="9" s="1"/>
  <c r="E54" i="9" s="1"/>
  <c r="E55" i="9" s="1"/>
  <c r="E56" i="9" s="1"/>
  <c r="E57" i="9" s="1"/>
  <c r="A52" i="9"/>
  <c r="A53" i="9" s="1"/>
  <c r="A54" i="9" s="1"/>
  <c r="A55" i="9" s="1"/>
  <c r="A56" i="9" s="1"/>
  <c r="A57" i="9" s="1"/>
  <c r="A58" i="9" s="1"/>
  <c r="G44" i="9"/>
  <c r="G45" i="9" s="1"/>
  <c r="G46" i="9" s="1"/>
  <c r="E44" i="9"/>
  <c r="E45" i="9" s="1"/>
  <c r="E46" i="9" s="1"/>
  <c r="A44" i="9"/>
  <c r="A45" i="9" s="1"/>
  <c r="A46" i="9" s="1"/>
  <c r="A47" i="9" s="1"/>
  <c r="G32" i="9"/>
  <c r="G33" i="9" s="1"/>
  <c r="G34" i="9" s="1"/>
  <c r="G35" i="9" s="1"/>
  <c r="G36" i="9" s="1"/>
  <c r="G37" i="9" s="1"/>
  <c r="G38" i="9" s="1"/>
  <c r="E32" i="9"/>
  <c r="E33" i="9" s="1"/>
  <c r="E34" i="9" s="1"/>
  <c r="E35" i="9" s="1"/>
  <c r="E36" i="9" s="1"/>
  <c r="E37" i="9" s="1"/>
  <c r="E38" i="9" s="1"/>
  <c r="A32" i="9"/>
  <c r="A33" i="9" s="1"/>
  <c r="A34" i="9" s="1"/>
  <c r="A35" i="9" s="1"/>
  <c r="A36" i="9" s="1"/>
  <c r="A37" i="9" s="1"/>
  <c r="A38" i="9" s="1"/>
  <c r="A39" i="9" s="1"/>
  <c r="G23" i="9"/>
  <c r="G24" i="9" s="1"/>
  <c r="G25" i="9" s="1"/>
  <c r="G26" i="9" s="1"/>
  <c r="E23" i="9"/>
  <c r="E24" i="9" s="1"/>
  <c r="E25" i="9" s="1"/>
  <c r="E26" i="9" s="1"/>
  <c r="A23" i="9"/>
  <c r="A24" i="9" s="1"/>
  <c r="A25" i="9" s="1"/>
  <c r="A26" i="9" s="1"/>
  <c r="A27" i="9" s="1"/>
  <c r="G27" i="10"/>
  <c r="G28" i="10" s="1"/>
  <c r="G29" i="10" s="1"/>
  <c r="G30" i="10" s="1"/>
  <c r="G31" i="10" s="1"/>
  <c r="E27" i="10"/>
  <c r="E28" i="10" s="1"/>
  <c r="E29" i="10" s="1"/>
  <c r="E30" i="10" s="1"/>
  <c r="E31" i="10" s="1"/>
  <c r="A27" i="10"/>
  <c r="A28" i="10" s="1"/>
  <c r="A29" i="10" s="1"/>
  <c r="A30" i="10" s="1"/>
  <c r="A31" i="10" s="1"/>
  <c r="A32" i="10" s="1"/>
  <c r="A33" i="10" s="1"/>
  <c r="G49" i="11"/>
  <c r="G50" i="11" s="1"/>
  <c r="G51" i="11" s="1"/>
  <c r="G52" i="11" s="1"/>
  <c r="G53" i="11" s="1"/>
  <c r="G54" i="11" s="1"/>
  <c r="G55" i="11" s="1"/>
  <c r="E49" i="11"/>
  <c r="E50" i="11" s="1"/>
  <c r="E51" i="11" s="1"/>
  <c r="E52" i="11" s="1"/>
  <c r="E53" i="11" s="1"/>
  <c r="E54" i="11" s="1"/>
  <c r="E55" i="11" s="1"/>
  <c r="A49" i="11"/>
  <c r="A50" i="11" s="1"/>
  <c r="A51" i="11" s="1"/>
  <c r="A52" i="11" s="1"/>
  <c r="A53" i="11" s="1"/>
  <c r="A54" i="11" s="1"/>
  <c r="A55" i="11" s="1"/>
  <c r="A56" i="11" s="1"/>
  <c r="G37" i="11"/>
  <c r="G38" i="11" s="1"/>
  <c r="G39" i="11" s="1"/>
  <c r="G40" i="11" s="1"/>
  <c r="G41" i="11" s="1"/>
  <c r="G42" i="11" s="1"/>
  <c r="G43" i="11" s="1"/>
  <c r="E37" i="11"/>
  <c r="E38" i="11" s="1"/>
  <c r="E39" i="11" s="1"/>
  <c r="E40" i="11" s="1"/>
  <c r="E41" i="11" s="1"/>
  <c r="E42" i="11" s="1"/>
  <c r="E43" i="11" s="1"/>
  <c r="A37" i="11"/>
  <c r="A38" i="11" s="1"/>
  <c r="A39" i="11" s="1"/>
  <c r="A40" i="11" s="1"/>
  <c r="A41" i="11" s="1"/>
  <c r="A42" i="11" s="1"/>
  <c r="A43" i="11" s="1"/>
  <c r="A44" i="11" s="1"/>
  <c r="G29" i="11"/>
  <c r="G30" i="11" s="1"/>
  <c r="G31" i="11" s="1"/>
  <c r="E29" i="11"/>
  <c r="E30" i="11" s="1"/>
  <c r="E31" i="11" s="1"/>
  <c r="A29" i="11"/>
  <c r="A30" i="11" s="1"/>
  <c r="A31" i="11" s="1"/>
  <c r="A32" i="11" s="1"/>
  <c r="G45" i="12"/>
  <c r="G46" i="12" s="1"/>
  <c r="G47" i="12" s="1"/>
  <c r="G48" i="12" s="1"/>
  <c r="G49" i="12" s="1"/>
  <c r="E45" i="12"/>
  <c r="E46" i="12" s="1"/>
  <c r="E47" i="12" s="1"/>
  <c r="E48" i="12" s="1"/>
  <c r="E49" i="12" s="1"/>
  <c r="A45" i="12"/>
  <c r="A46" i="12" s="1"/>
  <c r="A47" i="12" s="1"/>
  <c r="A48" i="12" s="1"/>
  <c r="A49" i="12" s="1"/>
  <c r="A50" i="12" s="1"/>
  <c r="G33" i="12"/>
  <c r="G34" i="12" s="1"/>
  <c r="G35" i="12" s="1"/>
  <c r="G36" i="12" s="1"/>
  <c r="G37" i="12" s="1"/>
  <c r="G38" i="12" s="1"/>
  <c r="G39" i="12" s="1"/>
  <c r="E33" i="12"/>
  <c r="E34" i="12" s="1"/>
  <c r="E35" i="12" s="1"/>
  <c r="E36" i="12" s="1"/>
  <c r="E37" i="12" s="1"/>
  <c r="E38" i="12" s="1"/>
  <c r="E39" i="12" s="1"/>
  <c r="A33" i="12"/>
  <c r="A34" i="12" s="1"/>
  <c r="A35" i="12" s="1"/>
  <c r="A36" i="12" s="1"/>
  <c r="A37" i="12" s="1"/>
  <c r="A38" i="12" s="1"/>
  <c r="A39" i="12" s="1"/>
  <c r="A40" i="12" s="1"/>
  <c r="G25" i="12"/>
  <c r="G26" i="12" s="1"/>
  <c r="G27" i="12" s="1"/>
  <c r="E25" i="12"/>
  <c r="E26" i="12" s="1"/>
  <c r="E27" i="12" s="1"/>
  <c r="A25" i="12"/>
  <c r="A26" i="12" s="1"/>
  <c r="A27" i="12" s="1"/>
  <c r="A28" i="12" s="1"/>
  <c r="G15" i="12"/>
  <c r="G16" i="12" s="1"/>
  <c r="G17" i="12" s="1"/>
  <c r="G18" i="12" s="1"/>
  <c r="G19" i="12" s="1"/>
  <c r="G20" i="12" s="1"/>
  <c r="G21" i="12" s="1"/>
  <c r="E15" i="12"/>
  <c r="E16" i="12" s="1"/>
  <c r="E17" i="12" s="1"/>
  <c r="E18" i="12" s="1"/>
  <c r="E19" i="12" s="1"/>
  <c r="A15" i="12"/>
  <c r="A16" i="12" s="1"/>
  <c r="A17" i="12" s="1"/>
  <c r="A18" i="12" s="1"/>
  <c r="A19" i="12" s="1"/>
  <c r="A20" i="12" s="1"/>
  <c r="G6" i="12"/>
  <c r="G7" i="12" s="1"/>
  <c r="G8" i="12" s="1"/>
  <c r="E5" i="12"/>
  <c r="A7" i="12"/>
  <c r="A8" i="12" s="1"/>
  <c r="A9" i="12" s="1"/>
  <c r="A10" i="12" s="1"/>
  <c r="G14" i="11"/>
  <c r="G15" i="11" s="1"/>
  <c r="G16" i="11" s="1"/>
  <c r="G17" i="11" s="1"/>
  <c r="G18" i="11" s="1"/>
  <c r="G19" i="11" s="1"/>
  <c r="G20" i="11" s="1"/>
  <c r="G21" i="11" s="1"/>
  <c r="G22" i="11" s="1"/>
  <c r="G23" i="11" s="1"/>
  <c r="G24" i="11" s="1"/>
  <c r="G25" i="11" s="1"/>
  <c r="E14" i="11"/>
  <c r="E15" i="11" s="1"/>
  <c r="E16" i="11" s="1"/>
  <c r="E17" i="11" s="1"/>
  <c r="E18" i="11" s="1"/>
  <c r="E19" i="11" s="1"/>
  <c r="E20" i="11" s="1"/>
  <c r="E21" i="11" s="1"/>
  <c r="E22" i="11" s="1"/>
  <c r="E23" i="11" s="1"/>
  <c r="A14" i="11"/>
  <c r="A15" i="11" s="1"/>
  <c r="A16" i="11" s="1"/>
  <c r="A17" i="11" s="1"/>
  <c r="A18" i="11" s="1"/>
  <c r="A19" i="11" s="1"/>
  <c r="A20" i="11" s="1"/>
  <c r="A21" i="11" s="1"/>
  <c r="A22" i="11" s="1"/>
  <c r="A23" i="11" s="1"/>
  <c r="A24" i="11" s="1"/>
  <c r="G5" i="11"/>
  <c r="G6" i="11" s="1"/>
  <c r="G7" i="11" s="1"/>
  <c r="E5" i="11"/>
  <c r="E6" i="11" s="1"/>
  <c r="E7" i="11" s="1"/>
  <c r="A5" i="11"/>
  <c r="A6" i="11" s="1"/>
  <c r="A7" i="11" s="1"/>
  <c r="A8" i="11" s="1"/>
  <c r="A9" i="11" s="1"/>
  <c r="G16" i="10"/>
  <c r="G17" i="10" s="1"/>
  <c r="G18" i="10" s="1"/>
  <c r="G19" i="10" s="1"/>
  <c r="G20" i="10" s="1"/>
  <c r="E16" i="10"/>
  <c r="E17" i="10" s="1"/>
  <c r="E18" i="10" s="1"/>
  <c r="E19" i="10" s="1"/>
  <c r="E20" i="10" s="1"/>
  <c r="A16" i="10"/>
  <c r="A17" i="10" s="1"/>
  <c r="A18" i="10" s="1"/>
  <c r="A19" i="10" s="1"/>
  <c r="A20" i="10" s="1"/>
  <c r="A21" i="10" s="1"/>
  <c r="A22" i="10" s="1"/>
  <c r="G5" i="10"/>
  <c r="G6" i="10" s="1"/>
  <c r="G7" i="10" s="1"/>
  <c r="G8" i="10" s="1"/>
  <c r="G9" i="10" s="1"/>
  <c r="E5" i="10"/>
  <c r="E6" i="10" s="1"/>
  <c r="E7" i="10" s="1"/>
  <c r="E8" i="10" s="1"/>
  <c r="E9" i="10" s="1"/>
  <c r="A5" i="10"/>
  <c r="A6" i="10" s="1"/>
  <c r="A7" i="10" s="1"/>
  <c r="A8" i="10" s="1"/>
  <c r="A9" i="10" s="1"/>
  <c r="A10" i="10" s="1"/>
  <c r="A11" i="10" s="1"/>
  <c r="G16" i="9"/>
  <c r="G17" i="9" s="1"/>
  <c r="E16" i="9"/>
  <c r="E17" i="9" s="1"/>
  <c r="A16" i="9"/>
  <c r="A17" i="9" s="1"/>
  <c r="A18" i="9" s="1"/>
  <c r="G5" i="9"/>
  <c r="G6" i="9" s="1"/>
  <c r="G7" i="9" s="1"/>
  <c r="G8" i="9" s="1"/>
  <c r="G9" i="9" s="1"/>
  <c r="E5" i="9"/>
  <c r="E6" i="9" s="1"/>
  <c r="E7" i="9" s="1"/>
  <c r="E8" i="9" s="1"/>
  <c r="E9" i="9" s="1"/>
  <c r="A5" i="9"/>
  <c r="A6" i="9" s="1"/>
  <c r="A7" i="9" s="1"/>
  <c r="A8" i="9" s="1"/>
  <c r="A9" i="9" s="1"/>
  <c r="A10" i="9" s="1"/>
  <c r="A11" i="9" s="1"/>
  <c r="E56" i="11" l="1"/>
  <c r="E57" i="11" s="1"/>
  <c r="G56" i="11"/>
  <c r="G57" i="11" s="1"/>
  <c r="G58" i="9"/>
  <c r="G59" i="9" s="1"/>
  <c r="G10" i="9"/>
  <c r="G11" i="9" s="1"/>
  <c r="G12" i="9" s="1"/>
  <c r="G73" i="9"/>
  <c r="G74" i="9" s="1"/>
  <c r="E10" i="9"/>
  <c r="E11" i="9" s="1"/>
  <c r="E12" i="9" s="1"/>
  <c r="E73" i="9"/>
  <c r="E74" i="9" s="1"/>
  <c r="C99" i="9" s="1"/>
  <c r="E47" i="9"/>
  <c r="E48" i="9" s="1"/>
  <c r="E39" i="9"/>
  <c r="E40" i="9" s="1"/>
  <c r="G39" i="9"/>
  <c r="G40" i="9" s="1"/>
  <c r="E87" i="9"/>
  <c r="E88" i="9" s="1"/>
  <c r="G87" i="9"/>
  <c r="G88" i="9" s="1"/>
  <c r="E18" i="9"/>
  <c r="E19" i="9" s="1"/>
  <c r="G18" i="9"/>
  <c r="G19" i="9" s="1"/>
  <c r="G47" i="9"/>
  <c r="G48" i="9" s="1"/>
  <c r="E27" i="9"/>
  <c r="E28" i="9" s="1"/>
  <c r="C95" i="9" s="1"/>
  <c r="G27" i="9"/>
  <c r="G28" i="9" s="1"/>
  <c r="C96" i="9" s="1"/>
  <c r="E58" i="9"/>
  <c r="E59" i="9" s="1"/>
  <c r="G62" i="13"/>
  <c r="G63" i="13" s="1"/>
  <c r="E12" i="13"/>
  <c r="E13" i="13" s="1"/>
  <c r="E14" i="13" s="1"/>
  <c r="G12" i="13"/>
  <c r="G13" i="13" s="1"/>
  <c r="G14" i="13" s="1"/>
  <c r="G43" i="13"/>
  <c r="G44" i="13" s="1"/>
  <c r="E77" i="13"/>
  <c r="E78" i="13" s="1"/>
  <c r="E43" i="13"/>
  <c r="E44" i="13" s="1"/>
  <c r="E20" i="13"/>
  <c r="E21" i="13" s="1"/>
  <c r="G77" i="13"/>
  <c r="G78" i="13" s="1"/>
  <c r="G20" i="13"/>
  <c r="G21" i="13" s="1"/>
  <c r="E51" i="13"/>
  <c r="E52" i="13" s="1"/>
  <c r="G51" i="13"/>
  <c r="G52" i="13" s="1"/>
  <c r="E91" i="13"/>
  <c r="E92" i="13" s="1"/>
  <c r="G91" i="13"/>
  <c r="G92" i="13" s="1"/>
  <c r="E29" i="13"/>
  <c r="E30" i="13" s="1"/>
  <c r="C99" i="13" s="1"/>
  <c r="G29" i="13"/>
  <c r="G30" i="13" s="1"/>
  <c r="C100" i="13" s="1"/>
  <c r="E62" i="13"/>
  <c r="E63" i="13" s="1"/>
  <c r="E10" i="10"/>
  <c r="E11" i="10" s="1"/>
  <c r="E12" i="10" s="1"/>
  <c r="G10" i="10"/>
  <c r="G11" i="10" s="1"/>
  <c r="G12" i="10" s="1"/>
  <c r="G32" i="10"/>
  <c r="E21" i="10"/>
  <c r="G21" i="10"/>
  <c r="E32" i="10"/>
  <c r="E50" i="12"/>
  <c r="E51" i="12" s="1"/>
  <c r="G50" i="12"/>
  <c r="G51" i="12" s="1"/>
  <c r="E44" i="11"/>
  <c r="E45" i="11" s="1"/>
  <c r="G44" i="11"/>
  <c r="G45" i="11" s="1"/>
  <c r="E32" i="11"/>
  <c r="E33" i="11" s="1"/>
  <c r="G32" i="11"/>
  <c r="G33" i="11" s="1"/>
  <c r="E24" i="11"/>
  <c r="E25" i="11" s="1"/>
  <c r="E8" i="11"/>
  <c r="E9" i="11" s="1"/>
  <c r="E10" i="11" s="1"/>
  <c r="G8" i="11"/>
  <c r="G9" i="11" s="1"/>
  <c r="G10" i="11" s="1"/>
  <c r="G40" i="12"/>
  <c r="G41" i="12" s="1"/>
  <c r="E40" i="12"/>
  <c r="E41" i="12" s="1"/>
  <c r="E28" i="12"/>
  <c r="E29" i="12" s="1"/>
  <c r="G28" i="12"/>
  <c r="G29" i="12" s="1"/>
  <c r="E20" i="12"/>
  <c r="E21" i="12" s="1"/>
  <c r="G9" i="12"/>
  <c r="G10" i="12" s="1"/>
  <c r="G11" i="12" s="1"/>
  <c r="C55" i="12" s="1"/>
  <c r="E6" i="12"/>
  <c r="E7" i="12" s="1"/>
  <c r="E8" i="12" s="1"/>
  <c r="E9" i="12" s="1"/>
  <c r="C104" i="13" l="1"/>
  <c r="C59" i="12"/>
  <c r="C58" i="12"/>
  <c r="C100" i="9"/>
  <c r="C92" i="9"/>
  <c r="C91" i="9"/>
  <c r="C96" i="13"/>
  <c r="C103" i="13"/>
  <c r="C95" i="13"/>
  <c r="E22" i="10"/>
  <c r="E23" i="10" s="1"/>
  <c r="C71" i="10" s="1"/>
  <c r="G22" i="10"/>
  <c r="G23" i="10" s="1"/>
  <c r="C72" i="10" s="1"/>
  <c r="G33" i="10"/>
  <c r="G34" i="10" s="1"/>
  <c r="C68" i="10" s="1"/>
  <c r="E33" i="10"/>
  <c r="E34" i="10" s="1"/>
  <c r="C67" i="10" s="1"/>
  <c r="E10" i="12" l="1"/>
  <c r="E11" i="12" s="1"/>
</calcChain>
</file>

<file path=xl/sharedStrings.xml><?xml version="1.0" encoding="utf-8"?>
<sst xmlns="http://schemas.openxmlformats.org/spreadsheetml/2006/main" count="995" uniqueCount="122">
  <si>
    <t>-</t>
  </si>
  <si>
    <t>Orario andata</t>
  </si>
  <si>
    <t>Orario rientro</t>
  </si>
  <si>
    <t>Destinazione</t>
  </si>
  <si>
    <t>Tempo percorr.tratta</t>
  </si>
  <si>
    <t xml:space="preserve">Totali </t>
  </si>
  <si>
    <t>minuti</t>
  </si>
  <si>
    <t>km</t>
  </si>
  <si>
    <r>
      <t xml:space="preserve">Progress.tempo di percorr.
</t>
    </r>
    <r>
      <rPr>
        <sz val="18"/>
        <color rgb="FF0070C0"/>
        <rFont val="Arial Unicode MS"/>
        <family val="2"/>
      </rPr>
      <t>(in min)</t>
    </r>
  </si>
  <si>
    <r>
      <rPr>
        <sz val="20"/>
        <color rgb="FF0070C0"/>
        <rFont val="Arial Unicode MS"/>
        <family val="2"/>
      </rPr>
      <t xml:space="preserve">Km. </t>
    </r>
    <r>
      <rPr>
        <sz val="20"/>
        <rFont val="Arial Unicode MS"/>
        <family val="2"/>
      </rPr>
      <t>singola tratta</t>
    </r>
  </si>
  <si>
    <r>
      <t xml:space="preserve">Progressivo </t>
    </r>
    <r>
      <rPr>
        <sz val="20"/>
        <color rgb="FF0070C0"/>
        <rFont val="Arial Unicode MS"/>
        <family val="2"/>
      </rPr>
      <t>Km.</t>
    </r>
    <r>
      <rPr>
        <sz val="20"/>
        <rFont val="Arial Unicode MS"/>
        <family val="2"/>
      </rPr>
      <t>tot.</t>
    </r>
  </si>
  <si>
    <t>CAPOLINEA</t>
  </si>
  <si>
    <t>PARTENZA</t>
  </si>
  <si>
    <t>FERMATA 1</t>
  </si>
  <si>
    <r>
      <t xml:space="preserve">Soste  per discesa alunni  
</t>
    </r>
    <r>
      <rPr>
        <sz val="20"/>
        <color rgb="FF0070C0"/>
        <rFont val="Arial Unicode MS"/>
        <family val="2"/>
      </rPr>
      <t>(in min.)</t>
    </r>
  </si>
  <si>
    <t>FERMATA 2</t>
  </si>
  <si>
    <t>FERMATA 3</t>
  </si>
  <si>
    <t>FERMATA 4</t>
  </si>
  <si>
    <t>FERMATA 5</t>
  </si>
  <si>
    <t>FERMATA 6</t>
  </si>
  <si>
    <t>FERMATA 7</t>
  </si>
  <si>
    <t>FERMATA 8</t>
  </si>
  <si>
    <t>FERMATA 9</t>
  </si>
  <si>
    <t>FERMATA 10</t>
  </si>
  <si>
    <r>
      <rPr>
        <sz val="26"/>
        <color rgb="FF0070C0"/>
        <rFont val="Arial Unicode MS"/>
        <family val="2"/>
      </rPr>
      <t>Km.</t>
    </r>
    <r>
      <rPr>
        <sz val="26"/>
        <rFont val="Arial Unicode MS"/>
        <family val="2"/>
      </rPr>
      <t xml:space="preserve"> singola tratta</t>
    </r>
  </si>
  <si>
    <r>
      <t xml:space="preserve">Progressivo </t>
    </r>
    <r>
      <rPr>
        <sz val="26"/>
        <color rgb="FF0070C0"/>
        <rFont val="Arial Unicode MS"/>
        <family val="2"/>
      </rPr>
      <t>Km.tot.</t>
    </r>
  </si>
  <si>
    <r>
      <t xml:space="preserve">Progress.tempo di percorr.
</t>
    </r>
    <r>
      <rPr>
        <sz val="26"/>
        <color rgb="FF0070C0"/>
        <rFont val="Arial Unicode MS"/>
        <family val="2"/>
      </rPr>
      <t>(in min)</t>
    </r>
  </si>
  <si>
    <r>
      <t xml:space="preserve">Soste  per salita alunni 
</t>
    </r>
    <r>
      <rPr>
        <sz val="26"/>
        <color rgb="FF0070C0"/>
        <rFont val="Arial Unicode MS"/>
        <family val="2"/>
      </rPr>
      <t>(in min.)</t>
    </r>
  </si>
  <si>
    <r>
      <t xml:space="preserve">Tempo percorr.tratta </t>
    </r>
    <r>
      <rPr>
        <sz val="26"/>
        <color theme="4" tint="-0.249977111117893"/>
        <rFont val="Arial Unicode MS"/>
        <family val="2"/>
      </rPr>
      <t>(in min)</t>
    </r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</si>
  <si>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SIMULAZIONE BUS 1 GIALLO - SCUOLA INFANZIA, PRIMARIA, SECONDARIA DI I GRADO</t>
    </r>
  </si>
  <si>
    <t>Piazza Giardini</t>
  </si>
  <si>
    <t>Beano</t>
  </si>
  <si>
    <t>Hotel Belvedere</t>
  </si>
  <si>
    <t>Via Ostermann</t>
  </si>
  <si>
    <t>Piazzale Gemona</t>
  </si>
  <si>
    <t>CAPOLINEA 1</t>
  </si>
  <si>
    <t>CAPOLINEA  2</t>
  </si>
  <si>
    <t>Via Europa Unita</t>
  </si>
  <si>
    <t>Via Friuli</t>
  </si>
  <si>
    <t>Goricizza ex scuola</t>
  </si>
  <si>
    <t>Pozzo Piazza</t>
  </si>
  <si>
    <t>Goricizza materna</t>
  </si>
  <si>
    <t>Zompicchia</t>
  </si>
  <si>
    <t>I BUS PARTONO DALLA LORO RIMESSA (DA INDIVIDUARE)</t>
  </si>
  <si>
    <t>RITORNO ORE 13 - SCUOLE SECONDARIE DI I GRADO T.N. -  TUTTI I GIORNI DAL LUNEDI' AL VENERDI'</t>
  </si>
  <si>
    <t>RITORNO ORE 16 - SCUOLE INFANZIA, PRIMARIE E SECONDARIE I GRADO T.P. -  TUTTI I GIORNI DAL LUNEDI' AL VENERDI'</t>
  </si>
  <si>
    <t>PARTENZA 1</t>
  </si>
  <si>
    <t>PARTENZA 2</t>
  </si>
  <si>
    <t>SABATO ANDATA - SCUOLE SECONDARIE DI I GRADO T.N.</t>
  </si>
  <si>
    <t>Rivolto S. Cecilia</t>
  </si>
  <si>
    <t>Rivolto Piazza</t>
  </si>
  <si>
    <t>Lonca Saf</t>
  </si>
  <si>
    <t>Passariano via Lonca</t>
  </si>
  <si>
    <t>SABATO RITORNO - SCUOLE SECONDARIE DI I GRADO T.N.</t>
  </si>
  <si>
    <t>PUNTO DI RACCOLTA DELLE ACCOMPAGNATRICI</t>
  </si>
  <si>
    <t>PRIMA SCUOLA</t>
  </si>
  <si>
    <t>SECONDA SCUOLA</t>
  </si>
  <si>
    <t>ANDATA TUTTI I GIORNI DAL LUNEDI' AL VENERDI'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</si>
  <si>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SIMULAZIONE BUS 2) - ROSSO - SCUOLA INFANZIA, PRIMARIA E SECONDARIA DI I GRADO</t>
    </r>
  </si>
  <si>
    <t>Piazza giardini</t>
  </si>
  <si>
    <t>CAPOLINEA 2</t>
  </si>
  <si>
    <t>RITORNO ORE 12:30 SCUOLA PRIMARIA T.N. MARTEDI'-GIOVEDI'-VENERDI'</t>
  </si>
  <si>
    <t>Via Pordenone</t>
  </si>
  <si>
    <t>Biauzzo Via Codroipo</t>
  </si>
  <si>
    <t>Via Casali Nuovi</t>
  </si>
  <si>
    <t>Via Casali Vecchi</t>
  </si>
  <si>
    <t>Biauzzo Piazza</t>
  </si>
  <si>
    <t>Biauzzo fermata Saf</t>
  </si>
  <si>
    <t>Rividischia</t>
  </si>
  <si>
    <t>Muscletto</t>
  </si>
  <si>
    <t>San Martino</t>
  </si>
  <si>
    <t>Iutizzo</t>
  </si>
  <si>
    <t>RITORNO TUTTI I GIORNI DAL LUNEDI' AL VENERDI' - SCUOLE INFANZIA, PRIMARIE E SECONDARIA DI I GRADO T.P.</t>
  </si>
  <si>
    <t>ANDATA TUTTI I GIORNI DAL LUNEDI' AL VENERDI' - SCUOLE INFANZIA, PRIMARIE E SECONDARIE DI I GRADO</t>
  </si>
  <si>
    <t>SABATO ANDATA - SCUOLA SECONDARIA DI I GRADO T.N.</t>
  </si>
  <si>
    <t>Via Tiepolo</t>
  </si>
  <si>
    <t>Via XXIX Ottobre</t>
  </si>
  <si>
    <t>SABATO RITORNO ORE 13 - SCUOLA SECONDARIA DI I GRADO T.N.</t>
  </si>
  <si>
    <t>Via Mainerio</t>
  </si>
  <si>
    <t xml:space="preserve">CAPOLINEA 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</si>
  <si>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SIMULAZIONE BUS 3) - ARANCIONE - SCUOLA INFANZIA, PRIMARIA E SECONDARIA DI I GRADO</t>
    </r>
  </si>
  <si>
    <t>ANDATA TUTTI I GIORNI DAL LUNEDI' AL VENERDI' - SCUOLA INFANZIA, PRIMARIA E SECONDARIA DI I GRADO</t>
  </si>
  <si>
    <t>Passariano Via Lonca</t>
  </si>
  <si>
    <t>RITORNO ore 12:30 MARTEDI'-GIOVEDI'-VENERDI' - SCUOLA PRIMARIE T.N.</t>
  </si>
  <si>
    <t>RITORNO ORE 16 TUTTI I GIORNI DAL LUNEDI' AL VENERDI' - SCUOLE INFANZIA, PRIMARIE T.P. E SECONDARIA DI I GRADO T.P.</t>
  </si>
  <si>
    <t xml:space="preserve">PARTENZA 2 </t>
  </si>
  <si>
    <t>Biauzzo Fermata Saf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</si>
  <si>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SIMULAZIONE BUS 4 VERDE  - SCUOLA INFANZIA, PRIMARIA E SECONDARIA DI I GRADO</t>
    </r>
  </si>
  <si>
    <t>ANDATA TUTTI I GIORNI DAL LUNEDI' AL VENERDI' - SCUOLA INFANZIA-PRIMARIA-SECONDARIA DI I GRADO</t>
  </si>
  <si>
    <t>ANDATA SOLO SCUOLE INFANZIA - TUTTI GIORNI DAL LUNEDI' AL VENERDI'</t>
  </si>
  <si>
    <t>Infanzia Belvedere</t>
  </si>
  <si>
    <t>Infanzia Rivolto</t>
  </si>
  <si>
    <t>Infanzia Circonvallazione Sud</t>
  </si>
  <si>
    <t>RITORNO ORE 12:30 - MARTEDI' - GIOVEDI'- VENERDI' - SCUOLA PRIMARIA T.N.</t>
  </si>
  <si>
    <t>RITORNO ORE 13 TUTTI I GIORNI DAL LUNEDI' AL VENERDI' - SCUOLA SECONDARIA DI I GRADO T.N.</t>
  </si>
  <si>
    <t>Lonca</t>
  </si>
  <si>
    <t>RITORNO SOLO SCUOLE INFANZIA - TUTTI I GIORNI DAL LUNEDI' AL VENERDI'</t>
  </si>
  <si>
    <t>RITORNO ORE 16 TUTTI I GIORNI DAL LUNEDI'AL VENERDI' - SCUOLE INFANZIA, PRIMARIA E SECONDARIA DI I GRADO T.P.</t>
  </si>
  <si>
    <t>ANDATA SABATO - SCUOLA SECONDARIA DI I GRADO T.N.</t>
  </si>
  <si>
    <t>Goricizza ex Scuola</t>
  </si>
  <si>
    <t>Goricizza Materna</t>
  </si>
  <si>
    <t>RITORNO SABATO - SCUOLA SECONDARIA DI I GRADO T.N.</t>
  </si>
  <si>
    <r>
      <t xml:space="preserve">
</t>
    </r>
    <r>
      <rPr>
        <b/>
        <sz val="30"/>
        <color theme="1"/>
        <rFont val="Arial Unicode MS"/>
        <family val="2"/>
      </rPr>
      <t>CITTA' DI CODROIPO</t>
    </r>
    <r>
      <rPr>
        <sz val="30"/>
        <color theme="1"/>
        <rFont val="Arial Unicode MS"/>
        <family val="2"/>
      </rPr>
      <t xml:space="preserve">
SIMULAZIONE BUS 5 AZZURRO  - SCUOLA INFANZIA, PRIMARIA E SECONDARIA DI I GRADO</t>
    </r>
  </si>
  <si>
    <r>
      <rPr>
        <sz val="20"/>
        <color rgb="FF0070C0"/>
        <rFont val="Arial Unicode MS"/>
        <family val="2"/>
      </rPr>
      <t>Km.</t>
    </r>
    <r>
      <rPr>
        <sz val="20"/>
        <rFont val="Arial Unicode MS"/>
        <family val="2"/>
      </rPr>
      <t xml:space="preserve"> singola tratta</t>
    </r>
  </si>
  <si>
    <r>
      <t xml:space="preserve">Progressivo </t>
    </r>
    <r>
      <rPr>
        <sz val="20"/>
        <color rgb="FF0070C0"/>
        <rFont val="Arial Unicode MS"/>
        <family val="2"/>
      </rPr>
      <t>Km.tot.</t>
    </r>
  </si>
  <si>
    <r>
      <t xml:space="preserve">Tempo percorr.tratta </t>
    </r>
    <r>
      <rPr>
        <sz val="20"/>
        <color theme="4" tint="-0.249977111117893"/>
        <rFont val="Arial Unicode MS"/>
        <family val="2"/>
      </rPr>
      <t>(in min)</t>
    </r>
  </si>
  <si>
    <r>
      <t xml:space="preserve">Progress.tempo di percorr.
</t>
    </r>
    <r>
      <rPr>
        <sz val="20"/>
        <color rgb="FF0070C0"/>
        <rFont val="Arial Unicode MS"/>
        <family val="2"/>
      </rPr>
      <t>(in min)</t>
    </r>
  </si>
  <si>
    <r>
      <t xml:space="preserve">Soste  per salita alunni 
</t>
    </r>
    <r>
      <rPr>
        <sz val="20"/>
        <color rgb="FF0070C0"/>
        <rFont val="Arial Unicode MS"/>
        <family val="2"/>
      </rPr>
      <t>(in min.)</t>
    </r>
  </si>
  <si>
    <t>Lonca Fermata Saf</t>
  </si>
  <si>
    <t>RIEPIOLOGO LUNEDI -VENERDI</t>
  </si>
  <si>
    <t xml:space="preserve">numero giorni anno </t>
  </si>
  <si>
    <t>chilometraggio giornaliero</t>
  </si>
  <si>
    <t>tempistica giornaliera</t>
  </si>
  <si>
    <t>RIEPIOLOGO SABATO</t>
  </si>
  <si>
    <t>RIEPIOLOGO RITORNO MARTEDI GIOVEDI E VENERDI</t>
  </si>
  <si>
    <t>RIEPILOGO LUNEDI VENERDI</t>
  </si>
  <si>
    <t>N° POSTI A SEDERE AUTOBUS</t>
  </si>
  <si>
    <t>Alunni</t>
  </si>
  <si>
    <t>Autista + accompagnatori</t>
  </si>
  <si>
    <t>1+2</t>
  </si>
  <si>
    <t>1+3</t>
  </si>
  <si>
    <t>75/80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</si>
</sst>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 x14ac:knownFonts="1">
    <font>
      <sz val="11"/>
      <color theme="1"/>
      <name val="Calibri"/>
      <family val="2"/>
      <scheme val="minor"/>
    </font>
    <font>
      <sz val="26"/>
      <color theme="1"/>
      <name val="Arial Unicode MS"/>
      <family val="2"/>
    </font>
    <font>
      <b/>
      <sz val="26"/>
      <name val="Arial Unicode MS"/>
      <family val="2"/>
    </font>
    <font>
      <sz val="26"/>
      <name val="Arial Unicode MS"/>
      <family val="2"/>
    </font>
    <font>
      <sz val="20"/>
      <name val="Arial Unicode MS"/>
      <family val="2"/>
    </font>
    <font>
      <sz val="22"/>
      <color theme="1"/>
      <name val="Arial Unicode MS"/>
      <family val="2"/>
    </font>
    <font>
      <b/>
      <sz val="26"/>
      <color rgb="FF0070C0"/>
      <name val="Arial Unicode MS"/>
      <family val="2"/>
    </font>
    <font>
      <u/>
      <sz val="24"/>
      <name val="Arial Unicode MS"/>
      <family val="2"/>
    </font>
    <font>
      <sz val="18"/>
      <name val="Arial Unicode MS"/>
      <family val="2"/>
    </font>
    <font>
      <sz val="26"/>
      <color rgb="FF0070C0"/>
      <name val="Arial Unicode MS"/>
      <family val="2"/>
    </font>
    <font>
      <sz val="18"/>
      <color rgb="FF0070C0"/>
      <name val="Arial Unicode MS"/>
      <family val="2"/>
    </font>
    <font>
      <sz val="20"/>
      <color rgb="FF0070C0"/>
      <name val="Arial Unicode MS"/>
      <family val="2"/>
    </font>
    <font>
      <u/>
      <sz val="26"/>
      <name val="Arial Unicode MS"/>
      <family val="2"/>
    </font>
    <font>
      <sz val="26"/>
      <color theme="4" tint="-0.249977111117893"/>
      <name val="Arial Unicode MS"/>
      <family val="2"/>
    </font>
    <font>
      <sz val="30"/>
      <color theme="1"/>
      <name val="Arial Unicode MS"/>
      <family val="2"/>
    </font>
    <font>
      <b/>
      <sz val="30"/>
      <color theme="1"/>
      <name val="Arial Unicode MS"/>
      <family val="2"/>
    </font>
    <font>
      <b/>
      <sz val="48"/>
      <color theme="0" tint="-0.14999847407452621"/>
      <name val="Arial Unicode MS"/>
      <family val="2"/>
    </font>
    <font>
      <b/>
      <sz val="26"/>
      <color theme="0" tint="-0.14999847407452621"/>
      <name val="Arial Unicode MS"/>
      <family val="2"/>
    </font>
    <font>
      <b/>
      <sz val="48"/>
      <name val="Arial Unicode MS"/>
      <family val="2"/>
    </font>
    <font>
      <b/>
      <sz val="26"/>
      <name val="Arial Unicode MS"/>
      <family val="2"/>
    </font>
    <font>
      <sz val="26"/>
      <name val="Arial Unicode MS"/>
      <family val="2"/>
    </font>
    <font>
      <b/>
      <sz val="26"/>
      <color theme="1"/>
      <name val="Arial Unicode MS"/>
      <family val="2"/>
    </font>
    <font>
      <sz val="18"/>
      <color theme="1"/>
      <name val="Arial Unicode MS"/>
      <family val="2"/>
    </font>
    <font>
      <b/>
      <sz val="18"/>
      <name val="Arial Unicode MS"/>
      <family val="2"/>
    </font>
    <font>
      <sz val="18"/>
      <name val="Arial Unicode MS"/>
      <family val="2"/>
    </font>
    <font>
      <b/>
      <sz val="18"/>
      <color rgb="FF0070C0"/>
      <name val="Arial Unicode MS"/>
      <family val="2"/>
    </font>
    <font>
      <sz val="18"/>
      <color rgb="FF0070C0"/>
      <name val="Arial Unicode MS"/>
      <family val="2"/>
    </font>
    <font>
      <b/>
      <sz val="18"/>
      <name val="Arial Unicode MS"/>
      <family val="2"/>
    </font>
    <font>
      <b/>
      <sz val="22"/>
      <name val="Arial Unicode MS"/>
      <family val="2"/>
    </font>
    <font>
      <u/>
      <sz val="20"/>
      <name val="Arial Unicode MS"/>
      <family val="2"/>
    </font>
    <font>
      <sz val="20"/>
      <color theme="4" tint="-0.249977111117893"/>
      <name val="Arial Unicode MS"/>
      <family val="2"/>
    </font>
    <font>
      <sz val="18"/>
      <color theme="1"/>
      <name val="Arial Unicode MS"/>
      <family val="2"/>
    </font>
    <font>
      <b/>
      <sz val="18"/>
      <color rgb="FF0070C0"/>
      <name val="Arial Unicode MS"/>
      <family val="2"/>
    </font>
    <font>
      <b/>
      <sz val="33"/>
      <color theme="0" tint="-0.14999847407452621"/>
      <name val="Arial Unicode MS"/>
      <family val="2"/>
    </font>
    <font>
      <b/>
      <sz val="25"/>
      <name val="Arial Unicode MS"/>
      <family val="2"/>
    </font>
    <font>
      <sz val="26"/>
      <color rgb="FF000000"/>
      <name val="Arial Unicode MS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EE6C7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66FF99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5">
    <xf numFmtId="0" fontId="0" fillId="0" borderId="0" xfId="0"/>
    <xf numFmtId="0" fontId="1" fillId="0" borderId="0" xfId="0" applyFont="1" applyAlignment="1">
      <alignment vertical="center"/>
    </xf>
    <xf numFmtId="0" fontId="2" fillId="0" borderId="9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3" fillId="0" borderId="9" xfId="0" applyFont="1" applyBorder="1" applyAlignment="1">
      <alignment vertical="center" wrapText="1"/>
    </xf>
    <xf numFmtId="0" fontId="5" fillId="0" borderId="0" xfId="0" applyFont="1" applyAlignment="1">
      <alignment vertical="center"/>
    </xf>
    <xf numFmtId="0" fontId="2" fillId="0" borderId="16" xfId="0" applyFont="1" applyBorder="1" applyAlignment="1">
      <alignment vertical="center" wrapText="1"/>
    </xf>
    <xf numFmtId="0" fontId="0" fillId="0" borderId="0" xfId="0"/>
    <xf numFmtId="45" fontId="3" fillId="0" borderId="11" xfId="0" applyNumberFormat="1" applyFont="1" applyBorder="1" applyAlignment="1">
      <alignment horizontal="right" vertical="center"/>
    </xf>
    <xf numFmtId="45" fontId="2" fillId="0" borderId="9" xfId="0" quotePrefix="1" applyNumberFormat="1" applyFont="1" applyBorder="1" applyAlignment="1">
      <alignment horizontal="right" vertical="center"/>
    </xf>
    <xf numFmtId="45" fontId="2" fillId="0" borderId="10" xfId="0" quotePrefix="1" applyNumberFormat="1" applyFont="1" applyBorder="1" applyAlignment="1">
      <alignment horizontal="right" vertical="center"/>
    </xf>
    <xf numFmtId="45" fontId="1" fillId="0" borderId="13" xfId="0" applyNumberFormat="1" applyFont="1" applyBorder="1" applyAlignment="1">
      <alignment horizontal="center" vertical="center"/>
    </xf>
    <xf numFmtId="20" fontId="1" fillId="0" borderId="8" xfId="0" applyNumberFormat="1" applyFont="1" applyBorder="1" applyAlignment="1">
      <alignment horizontal="center" vertical="center" wrapText="1"/>
    </xf>
    <xf numFmtId="45" fontId="1" fillId="0" borderId="13" xfId="0" applyNumberFormat="1" applyFont="1" applyBorder="1" applyAlignment="1">
      <alignment horizontal="center" vertical="center" wrapText="1"/>
    </xf>
    <xf numFmtId="20" fontId="1" fillId="0" borderId="15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2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vertical="center" wrapText="1"/>
    </xf>
    <xf numFmtId="0" fontId="3" fillId="4" borderId="9" xfId="0" applyFont="1" applyFill="1" applyBorder="1" applyAlignment="1">
      <alignment vertical="center" wrapText="1"/>
    </xf>
    <xf numFmtId="0" fontId="3" fillId="4" borderId="11" xfId="0" applyFont="1" applyFill="1" applyBorder="1" applyAlignment="1">
      <alignment vertical="center" wrapText="1"/>
    </xf>
    <xf numFmtId="0" fontId="3" fillId="4" borderId="5" xfId="0" applyFont="1" applyFill="1" applyBorder="1" applyAlignment="1">
      <alignment vertical="center" wrapText="1"/>
    </xf>
    <xf numFmtId="0" fontId="2" fillId="3" borderId="16" xfId="0" applyFont="1" applyFill="1" applyBorder="1" applyAlignment="1">
      <alignment horizontal="right" vertical="center" wrapText="1"/>
    </xf>
    <xf numFmtId="0" fontId="2" fillId="3" borderId="12" xfId="0" applyFont="1" applyFill="1" applyBorder="1" applyAlignment="1">
      <alignment horizontal="right" vertical="center" wrapText="1"/>
    </xf>
    <xf numFmtId="0" fontId="2" fillId="3" borderId="17" xfId="0" applyFont="1" applyFill="1" applyBorder="1" applyAlignment="1">
      <alignment vertical="center" wrapText="1"/>
    </xf>
    <xf numFmtId="0" fontId="6" fillId="3" borderId="16" xfId="0" applyFont="1" applyFill="1" applyBorder="1" applyAlignment="1">
      <alignment horizontal="right" vertical="center" wrapText="1"/>
    </xf>
    <xf numFmtId="45" fontId="9" fillId="3" borderId="17" xfId="0" applyNumberFormat="1" applyFont="1" applyFill="1" applyBorder="1" applyAlignment="1">
      <alignment vertical="center" wrapText="1"/>
    </xf>
    <xf numFmtId="20" fontId="6" fillId="3" borderId="14" xfId="0" quotePrefix="1" applyNumberFormat="1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vertical="center" wrapText="1"/>
    </xf>
    <xf numFmtId="20" fontId="1" fillId="4" borderId="8" xfId="0" applyNumberFormat="1" applyFont="1" applyFill="1" applyBorder="1" applyAlignment="1">
      <alignment horizontal="center" vertical="center" wrapText="1"/>
    </xf>
    <xf numFmtId="45" fontId="1" fillId="4" borderId="9" xfId="0" applyNumberFormat="1" applyFont="1" applyFill="1" applyBorder="1" applyAlignment="1">
      <alignment horizontal="center" vertical="center" wrapText="1"/>
    </xf>
    <xf numFmtId="45" fontId="1" fillId="4" borderId="13" xfId="0" applyNumberFormat="1" applyFont="1" applyFill="1" applyBorder="1" applyAlignment="1">
      <alignment horizontal="center" vertical="center" wrapText="1"/>
    </xf>
    <xf numFmtId="20" fontId="6" fillId="3" borderId="18" xfId="0" quotePrefix="1" applyNumberFormat="1" applyFont="1" applyFill="1" applyBorder="1" applyAlignment="1">
      <alignment horizontal="center" vertical="center" wrapText="1"/>
    </xf>
    <xf numFmtId="0" fontId="19" fillId="0" borderId="5" xfId="0" applyFont="1" applyBorder="1" applyAlignment="1">
      <alignment vertical="center" wrapText="1"/>
    </xf>
    <xf numFmtId="0" fontId="19" fillId="4" borderId="11" xfId="0" applyFont="1" applyFill="1" applyBorder="1" applyAlignment="1">
      <alignment vertical="center" wrapText="1"/>
    </xf>
    <xf numFmtId="20" fontId="1" fillId="0" borderId="0" xfId="0" applyNumberFormat="1" applyFont="1" applyAlignment="1">
      <alignment vertical="center"/>
    </xf>
    <xf numFmtId="45" fontId="3" fillId="7" borderId="11" xfId="0" applyNumberFormat="1" applyFont="1" applyFill="1" applyBorder="1" applyAlignment="1">
      <alignment horizontal="right" vertical="center"/>
    </xf>
    <xf numFmtId="0" fontId="20" fillId="4" borderId="11" xfId="0" applyFont="1" applyFill="1" applyBorder="1" applyAlignment="1">
      <alignment vertical="center" wrapText="1"/>
    </xf>
    <xf numFmtId="20" fontId="1" fillId="7" borderId="8" xfId="0" applyNumberFormat="1" applyFont="1" applyFill="1" applyBorder="1" applyAlignment="1">
      <alignment horizontal="center" vertical="center" wrapText="1"/>
    </xf>
    <xf numFmtId="0" fontId="3" fillId="7" borderId="5" xfId="0" applyFont="1" applyFill="1" applyBorder="1" applyAlignment="1">
      <alignment vertical="center" wrapText="1"/>
    </xf>
    <xf numFmtId="0" fontId="1" fillId="4" borderId="0" xfId="0" applyFont="1" applyFill="1" applyAlignment="1">
      <alignment vertical="center"/>
    </xf>
    <xf numFmtId="0" fontId="21" fillId="4" borderId="0" xfId="0" applyFont="1" applyFill="1" applyAlignment="1">
      <alignment vertical="center"/>
    </xf>
    <xf numFmtId="46" fontId="1" fillId="0" borderId="0" xfId="0" applyNumberFormat="1" applyFont="1" applyAlignment="1">
      <alignment vertical="center"/>
    </xf>
    <xf numFmtId="20" fontId="22" fillId="4" borderId="8" xfId="0" applyNumberFormat="1" applyFont="1" applyFill="1" applyBorder="1" applyAlignment="1">
      <alignment horizontal="center" vertical="center" wrapText="1"/>
    </xf>
    <xf numFmtId="0" fontId="23" fillId="0" borderId="9" xfId="0" applyFont="1" applyBorder="1" applyAlignment="1">
      <alignment vertical="center" wrapText="1"/>
    </xf>
    <xf numFmtId="0" fontId="23" fillId="4" borderId="10" xfId="0" applyFont="1" applyFill="1" applyBorder="1" applyAlignment="1">
      <alignment vertical="center" wrapText="1"/>
    </xf>
    <xf numFmtId="0" fontId="24" fillId="4" borderId="9" xfId="0" applyFont="1" applyFill="1" applyBorder="1" applyAlignment="1">
      <alignment vertical="center" wrapText="1"/>
    </xf>
    <xf numFmtId="0" fontId="24" fillId="0" borderId="9" xfId="0" applyFont="1" applyBorder="1" applyAlignment="1">
      <alignment vertical="center" wrapText="1"/>
    </xf>
    <xf numFmtId="45" fontId="23" fillId="0" borderId="9" xfId="0" quotePrefix="1" applyNumberFormat="1" applyFont="1" applyBorder="1" applyAlignment="1">
      <alignment horizontal="right" vertical="center"/>
    </xf>
    <xf numFmtId="45" fontId="23" fillId="0" borderId="10" xfId="0" quotePrefix="1" applyNumberFormat="1" applyFont="1" applyBorder="1" applyAlignment="1">
      <alignment horizontal="right" vertical="center"/>
    </xf>
    <xf numFmtId="45" fontId="22" fillId="0" borderId="13" xfId="0" applyNumberFormat="1" applyFont="1" applyBorder="1" applyAlignment="1">
      <alignment horizontal="center" vertical="center"/>
    </xf>
    <xf numFmtId="20" fontId="22" fillId="0" borderId="8" xfId="0" applyNumberFormat="1" applyFont="1" applyBorder="1" applyAlignment="1">
      <alignment horizontal="center" vertical="center" wrapText="1"/>
    </xf>
    <xf numFmtId="0" fontId="24" fillId="0" borderId="5" xfId="0" applyFont="1" applyBorder="1" applyAlignment="1">
      <alignment vertical="center" wrapText="1"/>
    </xf>
    <xf numFmtId="0" fontId="24" fillId="4" borderId="11" xfId="0" applyFont="1" applyFill="1" applyBorder="1" applyAlignment="1">
      <alignment vertical="center" wrapText="1"/>
    </xf>
    <xf numFmtId="0" fontId="24" fillId="4" borderId="5" xfId="0" applyFont="1" applyFill="1" applyBorder="1" applyAlignment="1">
      <alignment vertical="center" wrapText="1"/>
    </xf>
    <xf numFmtId="45" fontId="22" fillId="4" borderId="9" xfId="0" applyNumberFormat="1" applyFont="1" applyFill="1" applyBorder="1" applyAlignment="1">
      <alignment horizontal="center" vertical="center" wrapText="1"/>
    </xf>
    <xf numFmtId="45" fontId="24" fillId="0" borderId="11" xfId="0" applyNumberFormat="1" applyFont="1" applyBorder="1" applyAlignment="1">
      <alignment horizontal="right" vertical="center"/>
    </xf>
    <xf numFmtId="45" fontId="22" fillId="4" borderId="13" xfId="0" applyNumberFormat="1" applyFont="1" applyFill="1" applyBorder="1" applyAlignment="1">
      <alignment horizontal="center" vertical="center" wrapText="1"/>
    </xf>
    <xf numFmtId="0" fontId="23" fillId="0" borderId="5" xfId="0" applyFont="1" applyBorder="1" applyAlignment="1">
      <alignment vertical="center" wrapText="1"/>
    </xf>
    <xf numFmtId="0" fontId="23" fillId="4" borderId="11" xfId="0" applyFont="1" applyFill="1" applyBorder="1" applyAlignment="1">
      <alignment vertical="center" wrapText="1"/>
    </xf>
    <xf numFmtId="45" fontId="22" fillId="0" borderId="13" xfId="0" applyNumberFormat="1" applyFont="1" applyBorder="1" applyAlignment="1">
      <alignment horizontal="center" vertical="center" wrapText="1"/>
    </xf>
    <xf numFmtId="20" fontId="22" fillId="0" borderId="15" xfId="0" applyNumberFormat="1" applyFont="1" applyBorder="1" applyAlignment="1">
      <alignment horizontal="center" vertical="center" wrapText="1"/>
    </xf>
    <xf numFmtId="0" fontId="23" fillId="0" borderId="16" xfId="0" applyFont="1" applyBorder="1" applyAlignment="1">
      <alignment vertical="center" wrapText="1"/>
    </xf>
    <xf numFmtId="0" fontId="23" fillId="3" borderId="16" xfId="0" applyFont="1" applyFill="1" applyBorder="1" applyAlignment="1">
      <alignment horizontal="right" vertical="center" wrapText="1"/>
    </xf>
    <xf numFmtId="0" fontId="23" fillId="3" borderId="12" xfId="0" applyFont="1" applyFill="1" applyBorder="1" applyAlignment="1">
      <alignment horizontal="right" vertical="center" wrapText="1"/>
    </xf>
    <xf numFmtId="0" fontId="23" fillId="3" borderId="17" xfId="0" applyFont="1" applyFill="1" applyBorder="1" applyAlignment="1">
      <alignment vertical="center" wrapText="1"/>
    </xf>
    <xf numFmtId="0" fontId="25" fillId="3" borderId="16" xfId="0" applyFont="1" applyFill="1" applyBorder="1" applyAlignment="1">
      <alignment horizontal="right" vertical="center" wrapText="1"/>
    </xf>
    <xf numFmtId="45" fontId="26" fillId="3" borderId="17" xfId="0" applyNumberFormat="1" applyFont="1" applyFill="1" applyBorder="1" applyAlignment="1">
      <alignment vertical="center" wrapText="1"/>
    </xf>
    <xf numFmtId="20" fontId="25" fillId="3" borderId="14" xfId="0" quotePrefix="1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9" fillId="3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20" fontId="31" fillId="4" borderId="8" xfId="0" applyNumberFormat="1" applyFont="1" applyFill="1" applyBorder="1" applyAlignment="1">
      <alignment horizontal="center" vertical="center" wrapText="1"/>
    </xf>
    <xf numFmtId="0" fontId="27" fillId="0" borderId="9" xfId="0" applyFont="1" applyBorder="1" applyAlignment="1">
      <alignment vertical="center" wrapText="1"/>
    </xf>
    <xf numFmtId="0" fontId="27" fillId="4" borderId="10" xfId="0" applyFont="1" applyFill="1" applyBorder="1" applyAlignment="1">
      <alignment vertical="center" wrapText="1"/>
    </xf>
    <xf numFmtId="0" fontId="8" fillId="4" borderId="9" xfId="0" applyFont="1" applyFill="1" applyBorder="1" applyAlignment="1">
      <alignment vertical="center" wrapText="1"/>
    </xf>
    <xf numFmtId="0" fontId="8" fillId="0" borderId="9" xfId="0" applyFont="1" applyBorder="1" applyAlignment="1">
      <alignment vertical="center" wrapText="1"/>
    </xf>
    <xf numFmtId="45" fontId="27" fillId="0" borderId="9" xfId="0" quotePrefix="1" applyNumberFormat="1" applyFont="1" applyBorder="1" applyAlignment="1">
      <alignment horizontal="right" vertical="center"/>
    </xf>
    <xf numFmtId="45" fontId="27" fillId="0" borderId="10" xfId="0" quotePrefix="1" applyNumberFormat="1" applyFont="1" applyBorder="1" applyAlignment="1">
      <alignment horizontal="right" vertical="center"/>
    </xf>
    <xf numFmtId="45" fontId="31" fillId="0" borderId="13" xfId="0" applyNumberFormat="1" applyFont="1" applyBorder="1" applyAlignment="1">
      <alignment horizontal="center" vertical="center"/>
    </xf>
    <xf numFmtId="20" fontId="31" fillId="0" borderId="8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4" borderId="11" xfId="0" applyFont="1" applyFill="1" applyBorder="1" applyAlignment="1">
      <alignment vertical="center" wrapText="1"/>
    </xf>
    <xf numFmtId="0" fontId="8" fillId="4" borderId="5" xfId="0" applyFont="1" applyFill="1" applyBorder="1" applyAlignment="1">
      <alignment vertical="center" wrapText="1"/>
    </xf>
    <xf numFmtId="45" fontId="31" fillId="4" borderId="9" xfId="0" applyNumberFormat="1" applyFont="1" applyFill="1" applyBorder="1" applyAlignment="1">
      <alignment horizontal="center" vertical="center" wrapText="1"/>
    </xf>
    <xf numFmtId="45" fontId="8" fillId="0" borderId="11" xfId="0" applyNumberFormat="1" applyFont="1" applyBorder="1" applyAlignment="1">
      <alignment horizontal="right" vertical="center"/>
    </xf>
    <xf numFmtId="45" fontId="31" fillId="4" borderId="13" xfId="0" applyNumberFormat="1" applyFont="1" applyFill="1" applyBorder="1" applyAlignment="1">
      <alignment horizontal="center" vertical="center" wrapText="1"/>
    </xf>
    <xf numFmtId="0" fontId="27" fillId="0" borderId="5" xfId="0" applyFont="1" applyBorder="1" applyAlignment="1">
      <alignment vertical="center" wrapText="1"/>
    </xf>
    <xf numFmtId="0" fontId="27" fillId="4" borderId="11" xfId="0" applyFont="1" applyFill="1" applyBorder="1" applyAlignment="1">
      <alignment vertical="center" wrapText="1"/>
    </xf>
    <xf numFmtId="45" fontId="31" fillId="0" borderId="13" xfId="0" applyNumberFormat="1" applyFont="1" applyBorder="1" applyAlignment="1">
      <alignment horizontal="center" vertical="center" wrapText="1"/>
    </xf>
    <xf numFmtId="20" fontId="31" fillId="0" borderId="15" xfId="0" applyNumberFormat="1" applyFont="1" applyBorder="1" applyAlignment="1">
      <alignment horizontal="center" vertical="center" wrapText="1"/>
    </xf>
    <xf numFmtId="0" fontId="27" fillId="0" borderId="16" xfId="0" applyFont="1" applyBorder="1" applyAlignment="1">
      <alignment vertical="center" wrapText="1"/>
    </xf>
    <xf numFmtId="0" fontId="27" fillId="3" borderId="16" xfId="0" applyFont="1" applyFill="1" applyBorder="1" applyAlignment="1">
      <alignment horizontal="right" vertical="center" wrapText="1"/>
    </xf>
    <xf numFmtId="0" fontId="27" fillId="3" borderId="12" xfId="0" applyFont="1" applyFill="1" applyBorder="1" applyAlignment="1">
      <alignment horizontal="right" vertical="center" wrapText="1"/>
    </xf>
    <xf numFmtId="0" fontId="27" fillId="3" borderId="17" xfId="0" applyFont="1" applyFill="1" applyBorder="1" applyAlignment="1">
      <alignment vertical="center" wrapText="1"/>
    </xf>
    <xf numFmtId="0" fontId="32" fillId="3" borderId="16" xfId="0" applyFont="1" applyFill="1" applyBorder="1" applyAlignment="1">
      <alignment horizontal="right" vertical="center" wrapText="1"/>
    </xf>
    <xf numFmtId="45" fontId="10" fillId="3" borderId="17" xfId="0" applyNumberFormat="1" applyFont="1" applyFill="1" applyBorder="1" applyAlignment="1">
      <alignment vertical="center" wrapText="1"/>
    </xf>
    <xf numFmtId="20" fontId="32" fillId="3" borderId="18" xfId="0" quotePrefix="1" applyNumberFormat="1" applyFont="1" applyFill="1" applyBorder="1" applyAlignment="1">
      <alignment horizontal="center" vertical="center" wrapText="1"/>
    </xf>
    <xf numFmtId="20" fontId="25" fillId="3" borderId="18" xfId="0" quotePrefix="1" applyNumberFormat="1" applyFont="1" applyFill="1" applyBorder="1" applyAlignment="1">
      <alignment horizontal="center" vertical="center" wrapText="1"/>
    </xf>
    <xf numFmtId="20" fontId="32" fillId="3" borderId="14" xfId="0" quotePrefix="1" applyNumberFormat="1" applyFont="1" applyFill="1" applyBorder="1" applyAlignment="1">
      <alignment horizontal="center" vertical="center" wrapText="1"/>
    </xf>
    <xf numFmtId="20" fontId="22" fillId="7" borderId="8" xfId="0" applyNumberFormat="1" applyFont="1" applyFill="1" applyBorder="1" applyAlignment="1">
      <alignment horizontal="center" vertical="center" wrapText="1"/>
    </xf>
    <xf numFmtId="0" fontId="24" fillId="7" borderId="5" xfId="0" applyFont="1" applyFill="1" applyBorder="1" applyAlignment="1">
      <alignment vertical="center" wrapText="1"/>
    </xf>
    <xf numFmtId="45" fontId="24" fillId="7" borderId="11" xfId="0" applyNumberFormat="1" applyFont="1" applyFill="1" applyBorder="1" applyAlignment="1">
      <alignment horizontal="right" vertical="center"/>
    </xf>
    <xf numFmtId="20" fontId="31" fillId="7" borderId="8" xfId="0" applyNumberFormat="1" applyFont="1" applyFill="1" applyBorder="1" applyAlignment="1">
      <alignment horizontal="center" vertical="center" wrapText="1"/>
    </xf>
    <xf numFmtId="0" fontId="8" fillId="7" borderId="5" xfId="0" applyFont="1" applyFill="1" applyBorder="1" applyAlignment="1">
      <alignment vertical="center" wrapText="1"/>
    </xf>
    <xf numFmtId="45" fontId="8" fillId="7" borderId="11" xfId="0" applyNumberFormat="1" applyFont="1" applyFill="1" applyBorder="1" applyAlignment="1">
      <alignment horizontal="right" vertical="center"/>
    </xf>
    <xf numFmtId="21" fontId="3" fillId="0" borderId="11" xfId="0" applyNumberFormat="1" applyFont="1" applyBorder="1" applyAlignment="1">
      <alignment horizontal="right" vertical="center"/>
    </xf>
    <xf numFmtId="21" fontId="9" fillId="3" borderId="17" xfId="0" applyNumberFormat="1" applyFont="1" applyFill="1" applyBorder="1" applyAlignment="1">
      <alignment vertical="center" wrapText="1"/>
    </xf>
    <xf numFmtId="21" fontId="9" fillId="11" borderId="17" xfId="0" applyNumberFormat="1" applyFont="1" applyFill="1" applyBorder="1" applyAlignment="1">
      <alignment vertical="center" wrapText="1"/>
    </xf>
    <xf numFmtId="0" fontId="1" fillId="0" borderId="21" xfId="0" applyFont="1" applyBorder="1" applyAlignment="1">
      <alignment vertical="center"/>
    </xf>
    <xf numFmtId="0" fontId="1" fillId="0" borderId="14" xfId="0" applyFont="1" applyBorder="1" applyAlignment="1">
      <alignment vertical="center"/>
    </xf>
    <xf numFmtId="21" fontId="1" fillId="0" borderId="14" xfId="0" applyNumberFormat="1" applyFont="1" applyBorder="1" applyAlignment="1">
      <alignment vertical="center"/>
    </xf>
    <xf numFmtId="0" fontId="35" fillId="0" borderId="21" xfId="0" applyFont="1" applyBorder="1" applyAlignment="1">
      <alignment vertical="center"/>
    </xf>
    <xf numFmtId="0" fontId="35" fillId="0" borderId="22" xfId="0" applyFont="1" applyBorder="1" applyAlignment="1">
      <alignment vertical="center"/>
    </xf>
    <xf numFmtId="0" fontId="35" fillId="0" borderId="8" xfId="0" applyFont="1" applyBorder="1" applyAlignment="1">
      <alignment vertical="center"/>
    </xf>
    <xf numFmtId="21" fontId="35" fillId="0" borderId="23" xfId="0" applyNumberFormat="1" applyFont="1" applyBorder="1" applyAlignment="1">
      <alignment vertical="center"/>
    </xf>
    <xf numFmtId="21" fontId="8" fillId="7" borderId="11" xfId="0" applyNumberFormat="1" applyFont="1" applyFill="1" applyBorder="1" applyAlignment="1">
      <alignment horizontal="right" vertical="center"/>
    </xf>
    <xf numFmtId="21" fontId="10" fillId="3" borderId="17" xfId="0" applyNumberFormat="1" applyFont="1" applyFill="1" applyBorder="1" applyAlignment="1">
      <alignment vertical="center" wrapText="1"/>
    </xf>
    <xf numFmtId="0" fontId="1" fillId="3" borderId="14" xfId="0" applyFont="1" applyFill="1" applyBorder="1" applyAlignment="1">
      <alignment vertical="center"/>
    </xf>
    <xf numFmtId="0" fontId="35" fillId="3" borderId="22" xfId="0" applyFont="1" applyFill="1" applyBorder="1" applyAlignment="1">
      <alignment vertical="center"/>
    </xf>
    <xf numFmtId="21" fontId="35" fillId="3" borderId="23" xfId="0" applyNumberFormat="1" applyFont="1" applyFill="1" applyBorder="1" applyAlignment="1">
      <alignment vertical="center"/>
    </xf>
    <xf numFmtId="0" fontId="35" fillId="3" borderId="23" xfId="0" applyFont="1" applyFill="1" applyBorder="1" applyAlignment="1">
      <alignment vertical="center"/>
    </xf>
    <xf numFmtId="0" fontId="1" fillId="6" borderId="19" xfId="0" applyFont="1" applyFill="1" applyBorder="1" applyAlignment="1">
      <alignment horizontal="center" vertical="center"/>
    </xf>
    <xf numFmtId="0" fontId="1" fillId="6" borderId="20" xfId="0" applyFont="1" applyFill="1" applyBorder="1" applyAlignment="1">
      <alignment horizontal="center" vertical="center"/>
    </xf>
    <xf numFmtId="0" fontId="1" fillId="6" borderId="21" xfId="0" applyFont="1" applyFill="1" applyBorder="1" applyAlignment="1">
      <alignment horizontal="center" vertical="center"/>
    </xf>
    <xf numFmtId="0" fontId="1" fillId="6" borderId="14" xfId="0" applyFont="1" applyFill="1" applyBorder="1" applyAlignment="1">
      <alignment horizontal="center" vertical="center"/>
    </xf>
    <xf numFmtId="0" fontId="18" fillId="6" borderId="1" xfId="0" applyFont="1" applyFill="1" applyBorder="1" applyAlignment="1">
      <alignment horizontal="center" vertical="center" wrapText="1"/>
    </xf>
    <xf numFmtId="0" fontId="2" fillId="6" borderId="2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33" fillId="5" borderId="1" xfId="0" applyFont="1" applyFill="1" applyBorder="1" applyAlignment="1">
      <alignment horizontal="center" vertical="center" wrapText="1"/>
    </xf>
    <xf numFmtId="0" fontId="33" fillId="5" borderId="2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17" fillId="5" borderId="3" xfId="0" applyFont="1" applyFill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0" fontId="2" fillId="8" borderId="2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34" fillId="8" borderId="1" xfId="0" applyFont="1" applyFill="1" applyBorder="1" applyAlignment="1">
      <alignment horizontal="center" vertical="center" wrapText="1"/>
    </xf>
    <xf numFmtId="0" fontId="34" fillId="8" borderId="2" xfId="0" applyFont="1" applyFill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 wrapText="1"/>
    </xf>
    <xf numFmtId="0" fontId="34" fillId="9" borderId="1" xfId="0" applyFont="1" applyFill="1" applyBorder="1" applyAlignment="1">
      <alignment horizontal="center" vertical="center" wrapText="1"/>
    </xf>
    <xf numFmtId="0" fontId="34" fillId="9" borderId="3" xfId="0" applyFont="1" applyFill="1" applyBorder="1" applyAlignment="1">
      <alignment horizontal="center" vertical="center" wrapText="1"/>
    </xf>
    <xf numFmtId="0" fontId="28" fillId="10" borderId="1" xfId="0" applyFont="1" applyFill="1" applyBorder="1" applyAlignment="1">
      <alignment horizontal="center" vertical="center" wrapText="1"/>
    </xf>
    <xf numFmtId="0" fontId="28" fillId="10" borderId="2" xfId="0" applyFont="1" applyFill="1" applyBorder="1" applyAlignment="1">
      <alignment horizontal="center" vertical="center" wrapText="1"/>
    </xf>
    <xf numFmtId="0" fontId="28" fillId="10" borderId="3" xfId="0" applyFont="1" applyFill="1" applyBorder="1" applyAlignment="1">
      <alignment horizontal="center" vertical="center" wrapText="1"/>
    </xf>
    <xf numFmtId="0" fontId="34" fillId="10" borderId="1" xfId="0" applyFont="1" applyFill="1" applyBorder="1" applyAlignment="1">
      <alignment horizontal="center" vertical="center" wrapText="1"/>
    </xf>
    <xf numFmtId="0" fontId="34" fillId="10" borderId="3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00FFFF"/>
      <color rgb="FFF11813"/>
      <color rgb="FFEB8B8F"/>
      <color rgb="FF66FF99"/>
      <color rgb="FFEE6C73"/>
      <color rgb="FFFFE7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3228F930-008B-8048-91DF-51D4A6CDAD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7184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9E9B7404-E0A2-DC45-B82A-EB32205069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7184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2" name="Immagine 1" descr="Città di Codroipo logo">
          <a:extLst>
            <a:ext uri="{FF2B5EF4-FFF2-40B4-BE49-F238E27FC236}">
              <a16:creationId xmlns:a16="http://schemas.microsoft.com/office/drawing/2014/main" id="{94A797A1-967E-A247-9B1D-0D06D40A83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77184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1534584</xdr:colOff>
      <xdr:row>0</xdr:row>
      <xdr:rowOff>211667</xdr:rowOff>
    </xdr:from>
    <xdr:to>
      <xdr:col>2</xdr:col>
      <xdr:colOff>3227917</xdr:colOff>
      <xdr:row>0</xdr:row>
      <xdr:rowOff>2156165</xdr:rowOff>
    </xdr:to>
    <xdr:pic>
      <xdr:nvPicPr>
        <xdr:cNvPr id="3" name="Immagine 2" descr="Città di Codroipo logo">
          <a:extLst>
            <a:ext uri="{FF2B5EF4-FFF2-40B4-BE49-F238E27FC236}">
              <a16:creationId xmlns:a16="http://schemas.microsoft.com/office/drawing/2014/main" id="{ACD6EFD0-2159-C541-BB5E-F0FB5EFC89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7292" y="211667"/>
          <a:ext cx="1693333" cy="19444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1286934</xdr:colOff>
      <xdr:row>0</xdr:row>
      <xdr:rowOff>12699</xdr:rowOff>
    </xdr:from>
    <xdr:to>
      <xdr:col>4</xdr:col>
      <xdr:colOff>565150</xdr:colOff>
      <xdr:row>0</xdr:row>
      <xdr:rowOff>1685912</xdr:rowOff>
    </xdr:to>
    <xdr:pic>
      <xdr:nvPicPr>
        <xdr:cNvPr id="5" name="Immagine 4" descr="Città di Codroipo logo">
          <a:extLst>
            <a:ext uri="{FF2B5EF4-FFF2-40B4-BE49-F238E27FC236}">
              <a16:creationId xmlns:a16="http://schemas.microsoft.com/office/drawing/2014/main" id="{90851357-3FC4-4BBE-84D5-75CA19F3AA4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62309" y="12699"/>
          <a:ext cx="1246716" cy="167321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AD67C-67A9-C441-A3AB-2CD74B00056D}">
  <dimension ref="A1:N63"/>
  <sheetViews>
    <sheetView showGridLines="0" tabSelected="1" topLeftCell="A42" zoomScale="45" zoomScaleNormal="45" zoomScaleSheetLayoutView="44" workbookViewId="0">
      <selection activeCell="D62" sqref="D62:M62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4" width="8.83203125" style="1"/>
    <col min="15" max="15" width="11.33203125" style="1" bestFit="1" customWidth="1"/>
    <col min="16" max="16384" width="8.83203125" style="1"/>
  </cols>
  <sheetData>
    <row r="1" spans="1:14" ht="279" customHeight="1" thickBot="1" x14ac:dyDescent="0.25">
      <c r="A1" s="142" t="s">
        <v>29</v>
      </c>
      <c r="B1" s="143"/>
      <c r="C1" s="143"/>
      <c r="D1" s="143"/>
      <c r="E1" s="143"/>
      <c r="F1" s="143"/>
      <c r="G1" s="143"/>
      <c r="H1" s="144"/>
    </row>
    <row r="2" spans="1:14" ht="124" customHeight="1" thickBot="1" x14ac:dyDescent="0.25">
      <c r="A2" s="139" t="s">
        <v>57</v>
      </c>
      <c r="B2" s="140"/>
      <c r="C2" s="140"/>
      <c r="D2" s="140"/>
      <c r="E2" s="140"/>
      <c r="F2" s="140"/>
      <c r="G2" s="140"/>
      <c r="H2" s="141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24</v>
      </c>
      <c r="E3" s="21" t="s">
        <v>25</v>
      </c>
      <c r="F3" s="21" t="s">
        <v>28</v>
      </c>
      <c r="G3" s="21" t="s">
        <v>26</v>
      </c>
      <c r="H3" s="22" t="s">
        <v>27</v>
      </c>
      <c r="N3" s="10"/>
    </row>
    <row r="4" spans="1:14" ht="45" customHeight="1" x14ac:dyDescent="0.2">
      <c r="A4" s="40">
        <v>0.2986111111111111</v>
      </c>
      <c r="B4" s="2" t="s">
        <v>12</v>
      </c>
      <c r="C4" s="23" t="s">
        <v>30</v>
      </c>
      <c r="D4" s="24">
        <v>0</v>
      </c>
      <c r="E4" s="7">
        <v>0</v>
      </c>
      <c r="F4" s="12" t="s">
        <v>0</v>
      </c>
      <c r="G4" s="13" t="s">
        <v>0</v>
      </c>
      <c r="H4" s="14"/>
      <c r="I4" s="1" t="s">
        <v>54</v>
      </c>
    </row>
    <row r="5" spans="1:14" ht="45" customHeight="1" x14ac:dyDescent="0.2">
      <c r="A5" s="15">
        <f>A4+F5+H5</f>
        <v>0.30902777777777779</v>
      </c>
      <c r="B5" s="3" t="s">
        <v>13</v>
      </c>
      <c r="C5" s="25" t="s">
        <v>31</v>
      </c>
      <c r="D5" s="26">
        <v>8</v>
      </c>
      <c r="E5" s="3">
        <f>D5</f>
        <v>8</v>
      </c>
      <c r="F5" s="41">
        <v>9.0277777777777787E-3</v>
      </c>
      <c r="G5" s="11">
        <f>F5</f>
        <v>9.0277777777777787E-3</v>
      </c>
      <c r="H5" s="42">
        <v>1.3888888888888889E-3</v>
      </c>
    </row>
    <row r="6" spans="1:14" ht="45" customHeight="1" x14ac:dyDescent="0.2">
      <c r="A6" s="15">
        <f>A5+F6+H6</f>
        <v>0.31944444444444448</v>
      </c>
      <c r="B6" s="3" t="s">
        <v>15</v>
      </c>
      <c r="C6" s="25" t="s">
        <v>32</v>
      </c>
      <c r="D6" s="26">
        <v>6</v>
      </c>
      <c r="E6" s="3">
        <f>E5+D6</f>
        <v>14</v>
      </c>
      <c r="F6" s="41">
        <v>9.0277777777777787E-3</v>
      </c>
      <c r="G6" s="11">
        <f>G5+H5+F6</f>
        <v>1.9444444444444445E-2</v>
      </c>
      <c r="H6" s="42">
        <v>1.3888888888888889E-3</v>
      </c>
    </row>
    <row r="7" spans="1:14" ht="45" customHeight="1" x14ac:dyDescent="0.2">
      <c r="A7" s="15">
        <f>A6+F7+H7</f>
        <v>0.32500000000000001</v>
      </c>
      <c r="B7" s="3" t="s">
        <v>16</v>
      </c>
      <c r="C7" s="25" t="s">
        <v>33</v>
      </c>
      <c r="D7" s="26">
        <v>2</v>
      </c>
      <c r="E7" s="3">
        <f t="shared" ref="E7:E10" si="0">E6+D7</f>
        <v>16</v>
      </c>
      <c r="F7" s="41">
        <v>4.8611111111111112E-3</v>
      </c>
      <c r="G7" s="11">
        <f>G6+H6+F7</f>
        <v>2.5694444444444443E-2</v>
      </c>
      <c r="H7" s="42">
        <v>6.9444444444444447E-4</v>
      </c>
    </row>
    <row r="8" spans="1:14" ht="45" customHeight="1" x14ac:dyDescent="0.2">
      <c r="A8" s="15">
        <f t="shared" ref="A8:A10" si="1">A7+F8+H8</f>
        <v>0.3263888888888889</v>
      </c>
      <c r="B8" s="3" t="s">
        <v>17</v>
      </c>
      <c r="C8" s="25" t="s">
        <v>34</v>
      </c>
      <c r="D8" s="26">
        <v>1</v>
      </c>
      <c r="E8" s="3">
        <f t="shared" si="0"/>
        <v>17</v>
      </c>
      <c r="F8" s="41">
        <v>6.9444444444444447E-4</v>
      </c>
      <c r="G8" s="11">
        <f>G7+H7+F8</f>
        <v>2.7083333333333334E-2</v>
      </c>
      <c r="H8" s="42">
        <v>6.9444444444444447E-4</v>
      </c>
    </row>
    <row r="9" spans="1:14" ht="39" x14ac:dyDescent="0.2">
      <c r="A9" s="15">
        <f>A8+F9+H9</f>
        <v>0.33263888888888887</v>
      </c>
      <c r="B9" s="44" t="s">
        <v>35</v>
      </c>
      <c r="C9" s="45" t="s">
        <v>37</v>
      </c>
      <c r="D9" s="26">
        <v>1</v>
      </c>
      <c r="E9" s="3">
        <f>E8+D9</f>
        <v>18</v>
      </c>
      <c r="F9" s="41">
        <v>2.7777777777777779E-3</v>
      </c>
      <c r="G9" s="11">
        <f>G8+H8+F9</f>
        <v>3.0555555555555558E-2</v>
      </c>
      <c r="H9" s="42">
        <v>3.472222222222222E-3</v>
      </c>
      <c r="J9" s="46">
        <v>0.3298611111111111</v>
      </c>
      <c r="L9" s="1" t="s">
        <v>55</v>
      </c>
    </row>
    <row r="10" spans="1:14" ht="39" x14ac:dyDescent="0.2">
      <c r="A10" s="15">
        <f t="shared" si="1"/>
        <v>0.33680555555555552</v>
      </c>
      <c r="B10" s="4" t="s">
        <v>36</v>
      </c>
      <c r="C10" s="39" t="s">
        <v>38</v>
      </c>
      <c r="D10" s="26">
        <v>1</v>
      </c>
      <c r="E10" s="3">
        <f t="shared" si="0"/>
        <v>19</v>
      </c>
      <c r="F10" s="41">
        <v>4.1666666666666666E-3</v>
      </c>
      <c r="G10" s="11">
        <f>G9+H9+F10</f>
        <v>3.8194444444444448E-2</v>
      </c>
      <c r="H10" s="16"/>
      <c r="L10" s="1" t="s">
        <v>56</v>
      </c>
    </row>
    <row r="11" spans="1:14" ht="40" thickBot="1" x14ac:dyDescent="0.25">
      <c r="A11" s="17"/>
      <c r="B11" s="9"/>
      <c r="C11" s="27" t="s">
        <v>5</v>
      </c>
      <c r="D11" s="28" t="s">
        <v>7</v>
      </c>
      <c r="E11" s="29">
        <f>E10</f>
        <v>19</v>
      </c>
      <c r="F11" s="30" t="s">
        <v>6</v>
      </c>
      <c r="G11" s="31">
        <f>G10</f>
        <v>3.8194444444444448E-2</v>
      </c>
      <c r="H11" s="32"/>
    </row>
    <row r="12" spans="1:14" ht="124" customHeight="1" thickBot="1" x14ac:dyDescent="0.25">
      <c r="A12" s="139" t="s">
        <v>44</v>
      </c>
      <c r="B12" s="140"/>
      <c r="C12" s="140"/>
      <c r="D12" s="140"/>
      <c r="E12" s="140"/>
      <c r="F12" s="140"/>
      <c r="G12" s="140"/>
      <c r="H12" s="141"/>
    </row>
    <row r="13" spans="1:14" ht="147" customHeight="1" thickBot="1" x14ac:dyDescent="0.25">
      <c r="A13" s="33" t="s">
        <v>2</v>
      </c>
      <c r="B13" s="34"/>
      <c r="C13" s="35" t="s">
        <v>3</v>
      </c>
      <c r="D13" s="36" t="s">
        <v>9</v>
      </c>
      <c r="E13" s="36" t="s">
        <v>10</v>
      </c>
      <c r="F13" s="36" t="s">
        <v>4</v>
      </c>
      <c r="G13" s="37" t="s">
        <v>8</v>
      </c>
      <c r="H13" s="38" t="s">
        <v>14</v>
      </c>
    </row>
    <row r="14" spans="1:14" ht="39" x14ac:dyDescent="0.2">
      <c r="A14" s="40">
        <v>0.53819444444444442</v>
      </c>
      <c r="B14" s="2" t="s">
        <v>12</v>
      </c>
      <c r="C14" s="45" t="s">
        <v>37</v>
      </c>
      <c r="D14" s="24">
        <v>0</v>
      </c>
      <c r="E14" s="7">
        <v>0</v>
      </c>
      <c r="F14" s="12" t="s">
        <v>0</v>
      </c>
      <c r="G14" s="13" t="s">
        <v>0</v>
      </c>
      <c r="H14" s="14"/>
      <c r="I14" s="1" t="s">
        <v>43</v>
      </c>
    </row>
    <row r="15" spans="1:14" ht="39" x14ac:dyDescent="0.2">
      <c r="A15" s="15">
        <f>A14+F15+H15</f>
        <v>0.55208333333333326</v>
      </c>
      <c r="B15" s="3" t="s">
        <v>13</v>
      </c>
      <c r="C15" s="25" t="s">
        <v>32</v>
      </c>
      <c r="D15" s="26">
        <v>2</v>
      </c>
      <c r="E15" s="3">
        <f>D15</f>
        <v>2</v>
      </c>
      <c r="F15" s="41">
        <v>1.0416666666666666E-2</v>
      </c>
      <c r="G15" s="11">
        <f>F15</f>
        <v>1.0416666666666666E-2</v>
      </c>
      <c r="H15" s="42">
        <v>3.472222222222222E-3</v>
      </c>
    </row>
    <row r="16" spans="1:14" ht="39" x14ac:dyDescent="0.2">
      <c r="A16" s="15">
        <f>A15+F16+H16</f>
        <v>0.56249999999999989</v>
      </c>
      <c r="B16" s="3" t="s">
        <v>15</v>
      </c>
      <c r="C16" s="25" t="s">
        <v>39</v>
      </c>
      <c r="D16" s="26">
        <v>2</v>
      </c>
      <c r="E16" s="3">
        <f t="shared" ref="E16:E20" si="2">E15+D16</f>
        <v>4</v>
      </c>
      <c r="F16" s="41">
        <v>6.9444444444444441E-3</v>
      </c>
      <c r="G16" s="11">
        <f>G15+H15+F16</f>
        <v>2.0833333333333332E-2</v>
      </c>
      <c r="H16" s="42">
        <v>3.472222222222222E-3</v>
      </c>
    </row>
    <row r="17" spans="1:8" ht="39" x14ac:dyDescent="0.2">
      <c r="A17" s="15">
        <f>A16+F17+H17</f>
        <v>0.5659722222222221</v>
      </c>
      <c r="B17" s="3" t="s">
        <v>16</v>
      </c>
      <c r="C17" s="25" t="s">
        <v>40</v>
      </c>
      <c r="D17" s="26">
        <v>1</v>
      </c>
      <c r="E17" s="3">
        <f t="shared" si="2"/>
        <v>5</v>
      </c>
      <c r="F17" s="41">
        <v>2.0833333333333333E-3</v>
      </c>
      <c r="G17" s="11">
        <f>G16+H16+F17</f>
        <v>2.6388888888888885E-2</v>
      </c>
      <c r="H17" s="42">
        <v>1.3888888888888889E-3</v>
      </c>
    </row>
    <row r="18" spans="1:8" ht="39" x14ac:dyDescent="0.2">
      <c r="A18" s="15">
        <f t="shared" ref="A18:A20" si="3">A17+F18+H18</f>
        <v>0.56944444444444431</v>
      </c>
      <c r="B18" s="3" t="s">
        <v>17</v>
      </c>
      <c r="C18" s="25" t="s">
        <v>41</v>
      </c>
      <c r="D18" s="26">
        <v>1</v>
      </c>
      <c r="E18" s="3">
        <f t="shared" si="2"/>
        <v>6</v>
      </c>
      <c r="F18" s="41">
        <v>2.7777777777777779E-3</v>
      </c>
      <c r="G18" s="11">
        <f>G17+H17+F18</f>
        <v>3.0555555555555551E-2</v>
      </c>
      <c r="H18" s="42">
        <v>6.9444444444444447E-4</v>
      </c>
    </row>
    <row r="19" spans="1:8" ht="39" x14ac:dyDescent="0.2">
      <c r="A19" s="15">
        <f t="shared" si="3"/>
        <v>0.57638888888888873</v>
      </c>
      <c r="B19" s="3" t="s">
        <v>18</v>
      </c>
      <c r="C19" s="25" t="s">
        <v>42</v>
      </c>
      <c r="D19" s="26">
        <v>4</v>
      </c>
      <c r="E19" s="3">
        <f t="shared" si="2"/>
        <v>10</v>
      </c>
      <c r="F19" s="41">
        <v>6.2499999999999995E-3</v>
      </c>
      <c r="G19" s="11">
        <f>G18+H18+F19</f>
        <v>3.7499999999999999E-2</v>
      </c>
      <c r="H19" s="42">
        <v>6.9444444444444447E-4</v>
      </c>
    </row>
    <row r="20" spans="1:8" ht="39" x14ac:dyDescent="0.2">
      <c r="A20" s="15">
        <f t="shared" si="3"/>
        <v>0.58333333333333315</v>
      </c>
      <c r="B20" s="4" t="s">
        <v>11</v>
      </c>
      <c r="C20" s="39" t="s">
        <v>31</v>
      </c>
      <c r="D20" s="26">
        <v>6</v>
      </c>
      <c r="E20" s="3">
        <f t="shared" si="2"/>
        <v>16</v>
      </c>
      <c r="F20" s="41">
        <v>6.9444444444444441E-3</v>
      </c>
      <c r="G20" s="119">
        <f>G19+H19+F20</f>
        <v>4.5138888888888881E-2</v>
      </c>
      <c r="H20" s="16"/>
    </row>
    <row r="21" spans="1:8" ht="40" thickBot="1" x14ac:dyDescent="0.25">
      <c r="A21" s="17"/>
      <c r="B21" s="9"/>
      <c r="C21" s="27" t="s">
        <v>5</v>
      </c>
      <c r="D21" s="28" t="s">
        <v>7</v>
      </c>
      <c r="E21" s="29">
        <f>E20</f>
        <v>16</v>
      </c>
      <c r="F21" s="30" t="s">
        <v>6</v>
      </c>
      <c r="G21" s="121">
        <f>G20</f>
        <v>4.5138888888888881E-2</v>
      </c>
      <c r="H21" s="43"/>
    </row>
    <row r="22" spans="1:8" ht="141" customHeight="1" thickBot="1" x14ac:dyDescent="0.25">
      <c r="A22" s="139" t="s">
        <v>45</v>
      </c>
      <c r="B22" s="140"/>
      <c r="C22" s="140"/>
      <c r="D22" s="140"/>
      <c r="E22" s="140"/>
      <c r="F22" s="140"/>
      <c r="G22" s="140"/>
      <c r="H22" s="141"/>
    </row>
    <row r="23" spans="1:8" ht="117" thickBot="1" x14ac:dyDescent="0.25">
      <c r="A23" s="33" t="s">
        <v>2</v>
      </c>
      <c r="B23" s="34"/>
      <c r="C23" s="35" t="s">
        <v>3</v>
      </c>
      <c r="D23" s="36" t="s">
        <v>9</v>
      </c>
      <c r="E23" s="36" t="s">
        <v>10</v>
      </c>
      <c r="F23" s="36" t="s">
        <v>4</v>
      </c>
      <c r="G23" s="37" t="s">
        <v>8</v>
      </c>
      <c r="H23" s="38" t="s">
        <v>14</v>
      </c>
    </row>
    <row r="24" spans="1:8" ht="39" x14ac:dyDescent="0.2">
      <c r="A24" s="40">
        <v>0.65625</v>
      </c>
      <c r="B24" s="2" t="s">
        <v>46</v>
      </c>
      <c r="C24" s="45" t="s">
        <v>37</v>
      </c>
      <c r="D24" s="24">
        <v>0</v>
      </c>
      <c r="E24" s="7">
        <v>0</v>
      </c>
      <c r="F24" s="12" t="s">
        <v>0</v>
      </c>
      <c r="G24" s="13" t="s">
        <v>0</v>
      </c>
      <c r="H24" s="14"/>
    </row>
    <row r="25" spans="1:8" ht="39" x14ac:dyDescent="0.2">
      <c r="A25" s="15">
        <f>A24+F25+H25</f>
        <v>0.67013888888888884</v>
      </c>
      <c r="B25" s="44" t="s">
        <v>47</v>
      </c>
      <c r="C25" s="45" t="s">
        <v>38</v>
      </c>
      <c r="D25" s="26">
        <v>1</v>
      </c>
      <c r="E25" s="3">
        <f>D25</f>
        <v>1</v>
      </c>
      <c r="F25" s="41">
        <v>1.0416666666666666E-2</v>
      </c>
      <c r="G25" s="11">
        <f>F25</f>
        <v>1.0416666666666666E-2</v>
      </c>
      <c r="H25" s="42">
        <v>3.472222222222222E-3</v>
      </c>
    </row>
    <row r="26" spans="1:8" ht="39" x14ac:dyDescent="0.2">
      <c r="A26" s="15">
        <f>A25+F26+H26</f>
        <v>0.67708333333333326</v>
      </c>
      <c r="B26" s="3" t="s">
        <v>13</v>
      </c>
      <c r="C26" s="25" t="s">
        <v>32</v>
      </c>
      <c r="D26" s="26">
        <v>2</v>
      </c>
      <c r="E26" s="3">
        <f t="shared" ref="E26:E28" si="4">E25+D26</f>
        <v>3</v>
      </c>
      <c r="F26" s="41">
        <v>4.8611111111111112E-3</v>
      </c>
      <c r="G26" s="11">
        <f>G25+H25+F26</f>
        <v>1.8749999999999999E-2</v>
      </c>
      <c r="H26" s="42">
        <v>2.0833333333333333E-3</v>
      </c>
    </row>
    <row r="27" spans="1:8" ht="39" x14ac:dyDescent="0.2">
      <c r="A27" s="15">
        <f>A26+F27+H27</f>
        <v>0.68402777777777768</v>
      </c>
      <c r="B27" s="3" t="s">
        <v>15</v>
      </c>
      <c r="C27" s="25" t="s">
        <v>31</v>
      </c>
      <c r="D27" s="26">
        <v>6</v>
      </c>
      <c r="E27" s="3">
        <f t="shared" si="4"/>
        <v>9</v>
      </c>
      <c r="F27" s="41">
        <v>5.5555555555555558E-3</v>
      </c>
      <c r="G27" s="11">
        <f>G26+H26+F27</f>
        <v>2.6388888888888889E-2</v>
      </c>
      <c r="H27" s="42">
        <v>1.3888888888888889E-3</v>
      </c>
    </row>
    <row r="28" spans="1:8" ht="39" x14ac:dyDescent="0.2">
      <c r="A28" s="15">
        <f>A27+F28+H28</f>
        <v>0.6909722222222221</v>
      </c>
      <c r="B28" s="4" t="s">
        <v>11</v>
      </c>
      <c r="C28" s="45" t="s">
        <v>42</v>
      </c>
      <c r="D28" s="26">
        <v>6</v>
      </c>
      <c r="E28" s="3">
        <f t="shared" si="4"/>
        <v>15</v>
      </c>
      <c r="F28" s="41">
        <v>6.9444444444444441E-3</v>
      </c>
      <c r="G28" s="11">
        <f>G27+H27+F28</f>
        <v>3.4722222222222224E-2</v>
      </c>
      <c r="H28" s="16"/>
    </row>
    <row r="29" spans="1:8" ht="40" thickBot="1" x14ac:dyDescent="0.25">
      <c r="A29" s="17"/>
      <c r="B29" s="9"/>
      <c r="C29" s="27" t="s">
        <v>5</v>
      </c>
      <c r="D29" s="28" t="s">
        <v>7</v>
      </c>
      <c r="E29" s="29">
        <f>E28</f>
        <v>15</v>
      </c>
      <c r="F29" s="30" t="s">
        <v>6</v>
      </c>
      <c r="G29" s="31">
        <f>G28</f>
        <v>3.4722222222222224E-2</v>
      </c>
      <c r="H29" s="43"/>
    </row>
    <row r="30" spans="1:8" ht="114.75" customHeight="1" thickBot="1" x14ac:dyDescent="0.25">
      <c r="A30" s="139" t="s">
        <v>48</v>
      </c>
      <c r="B30" s="140"/>
      <c r="C30" s="140"/>
      <c r="D30" s="140"/>
      <c r="E30" s="140"/>
      <c r="F30" s="140"/>
      <c r="G30" s="140"/>
      <c r="H30" s="141"/>
    </row>
    <row r="31" spans="1:8" ht="117" thickBot="1" x14ac:dyDescent="0.25">
      <c r="A31" s="33" t="s">
        <v>2</v>
      </c>
      <c r="B31" s="34"/>
      <c r="C31" s="35" t="s">
        <v>3</v>
      </c>
      <c r="D31" s="36" t="s">
        <v>9</v>
      </c>
      <c r="E31" s="36" t="s">
        <v>10</v>
      </c>
      <c r="F31" s="36" t="s">
        <v>4</v>
      </c>
      <c r="G31" s="37" t="s">
        <v>8</v>
      </c>
      <c r="H31" s="38" t="s">
        <v>14</v>
      </c>
    </row>
    <row r="32" spans="1:8" ht="39" x14ac:dyDescent="0.2">
      <c r="A32" s="40">
        <v>0.2951388888888889</v>
      </c>
      <c r="B32" s="2" t="s">
        <v>12</v>
      </c>
      <c r="C32" s="45" t="s">
        <v>30</v>
      </c>
      <c r="D32" s="24">
        <v>0</v>
      </c>
      <c r="E32" s="7">
        <v>0</v>
      </c>
      <c r="F32" s="12" t="s">
        <v>0</v>
      </c>
      <c r="G32" s="13" t="s">
        <v>0</v>
      </c>
      <c r="H32" s="14"/>
    </row>
    <row r="33" spans="1:8" ht="39" x14ac:dyDescent="0.2">
      <c r="A33" s="15">
        <f>A32+F33+H33</f>
        <v>0.30555555555555558</v>
      </c>
      <c r="B33" s="3" t="s">
        <v>13</v>
      </c>
      <c r="C33" s="48" t="s">
        <v>31</v>
      </c>
      <c r="D33" s="26">
        <v>8</v>
      </c>
      <c r="E33" s="3">
        <f>D33</f>
        <v>8</v>
      </c>
      <c r="F33" s="41">
        <v>9.7222222222222224E-3</v>
      </c>
      <c r="G33" s="11">
        <f>F33</f>
        <v>9.7222222222222224E-3</v>
      </c>
      <c r="H33" s="42">
        <v>6.9444444444444447E-4</v>
      </c>
    </row>
    <row r="34" spans="1:8" ht="39" x14ac:dyDescent="0.2">
      <c r="A34" s="15">
        <f>A33+F34+H34</f>
        <v>0.31041666666666667</v>
      </c>
      <c r="B34" s="3" t="s">
        <v>15</v>
      </c>
      <c r="C34" s="25" t="s">
        <v>42</v>
      </c>
      <c r="D34" s="26">
        <v>6</v>
      </c>
      <c r="E34" s="3">
        <f t="shared" ref="E34:E40" si="5">E33+D34</f>
        <v>14</v>
      </c>
      <c r="F34" s="41">
        <v>4.1666666666666666E-3</v>
      </c>
      <c r="G34" s="11">
        <f>G33+H33+F34</f>
        <v>1.4583333333333334E-2</v>
      </c>
      <c r="H34" s="42">
        <v>6.9444444444444447E-4</v>
      </c>
    </row>
    <row r="35" spans="1:8" ht="39" x14ac:dyDescent="0.2">
      <c r="A35" s="15">
        <f>A34+F35+H35</f>
        <v>0.31388888888888888</v>
      </c>
      <c r="B35" s="3" t="s">
        <v>16</v>
      </c>
      <c r="C35" s="25" t="s">
        <v>49</v>
      </c>
      <c r="D35" s="26">
        <v>1</v>
      </c>
      <c r="E35" s="3">
        <f t="shared" si="5"/>
        <v>15</v>
      </c>
      <c r="F35" s="41">
        <v>2.7777777777777779E-3</v>
      </c>
      <c r="G35" s="11">
        <f>G34+H34+F35</f>
        <v>1.8055555555555554E-2</v>
      </c>
      <c r="H35" s="42">
        <v>6.9444444444444447E-4</v>
      </c>
    </row>
    <row r="36" spans="1:8" ht="39" x14ac:dyDescent="0.2">
      <c r="A36" s="15">
        <f t="shared" ref="A36:A40" si="6">A35+F36+H36</f>
        <v>0.31736111111111109</v>
      </c>
      <c r="B36" s="3" t="s">
        <v>17</v>
      </c>
      <c r="C36" s="25" t="s">
        <v>50</v>
      </c>
      <c r="D36" s="26">
        <v>1</v>
      </c>
      <c r="E36" s="3">
        <f t="shared" si="5"/>
        <v>16</v>
      </c>
      <c r="F36" s="41">
        <v>2.7777777777777779E-3</v>
      </c>
      <c r="G36" s="11">
        <f>G35+H35+F36</f>
        <v>2.1527777777777778E-2</v>
      </c>
      <c r="H36" s="42">
        <v>6.9444444444444447E-4</v>
      </c>
    </row>
    <row r="37" spans="1:8" ht="39" x14ac:dyDescent="0.2">
      <c r="A37" s="15">
        <f t="shared" si="6"/>
        <v>0.32013888888888886</v>
      </c>
      <c r="B37" s="3" t="s">
        <v>18</v>
      </c>
      <c r="C37" s="51" t="s">
        <v>51</v>
      </c>
      <c r="D37" s="26">
        <v>2</v>
      </c>
      <c r="E37" s="3">
        <f t="shared" si="5"/>
        <v>18</v>
      </c>
      <c r="F37" s="41">
        <v>2.0833333333333333E-3</v>
      </c>
      <c r="G37" s="11">
        <f t="shared" ref="G37:G40" si="7">G36+H36+F37</f>
        <v>2.4305555555555556E-2</v>
      </c>
      <c r="H37" s="42">
        <v>6.9444444444444447E-4</v>
      </c>
    </row>
    <row r="38" spans="1:8" ht="39" x14ac:dyDescent="0.2">
      <c r="A38" s="49">
        <f t="shared" si="6"/>
        <v>0.32291666666666663</v>
      </c>
      <c r="B38" s="50" t="s">
        <v>19</v>
      </c>
      <c r="C38" s="25" t="s">
        <v>52</v>
      </c>
      <c r="D38" s="26">
        <v>1</v>
      </c>
      <c r="E38" s="50">
        <f t="shared" si="5"/>
        <v>19</v>
      </c>
      <c r="F38" s="41">
        <v>2.0833333333333333E-3</v>
      </c>
      <c r="G38" s="47">
        <f t="shared" si="7"/>
        <v>2.7083333333333334E-2</v>
      </c>
      <c r="H38" s="42">
        <v>6.9444444444444447E-4</v>
      </c>
    </row>
    <row r="39" spans="1:8" ht="39" x14ac:dyDescent="0.2">
      <c r="A39" s="49">
        <f t="shared" si="6"/>
        <v>0.32638888888888884</v>
      </c>
      <c r="B39" s="50" t="s">
        <v>20</v>
      </c>
      <c r="C39" s="25" t="s">
        <v>33</v>
      </c>
      <c r="D39" s="26">
        <v>4</v>
      </c>
      <c r="E39" s="50">
        <f t="shared" si="5"/>
        <v>23</v>
      </c>
      <c r="F39" s="41">
        <v>2.7777777777777779E-3</v>
      </c>
      <c r="G39" s="47">
        <f t="shared" si="7"/>
        <v>3.0555555555555558E-2</v>
      </c>
      <c r="H39" s="41">
        <v>6.9444444444444447E-4</v>
      </c>
    </row>
    <row r="40" spans="1:8" ht="39" x14ac:dyDescent="0.2">
      <c r="A40" s="49">
        <f t="shared" si="6"/>
        <v>0.32986111111111105</v>
      </c>
      <c r="B40" s="4" t="s">
        <v>11</v>
      </c>
      <c r="C40" s="52" t="s">
        <v>37</v>
      </c>
      <c r="D40" s="26">
        <v>1</v>
      </c>
      <c r="E40" s="50">
        <f t="shared" si="5"/>
        <v>24</v>
      </c>
      <c r="F40" s="41">
        <v>3.472222222222222E-3</v>
      </c>
      <c r="G40" s="47">
        <f t="shared" si="7"/>
        <v>3.4722222222222224E-2</v>
      </c>
      <c r="H40" s="16"/>
    </row>
    <row r="41" spans="1:8" ht="40" thickBot="1" x14ac:dyDescent="0.25">
      <c r="A41" s="17"/>
      <c r="B41" s="9"/>
      <c r="C41" s="27" t="s">
        <v>5</v>
      </c>
      <c r="D41" s="28" t="s">
        <v>7</v>
      </c>
      <c r="E41" s="29">
        <f>E40</f>
        <v>24</v>
      </c>
      <c r="F41" s="30" t="s">
        <v>6</v>
      </c>
      <c r="G41" s="31">
        <f>G40</f>
        <v>3.4722222222222224E-2</v>
      </c>
      <c r="H41" s="43"/>
    </row>
    <row r="42" spans="1:8" ht="152.25" customHeight="1" thickBot="1" x14ac:dyDescent="0.25">
      <c r="A42" s="139" t="s">
        <v>53</v>
      </c>
      <c r="B42" s="140"/>
      <c r="C42" s="140"/>
      <c r="D42" s="140"/>
      <c r="E42" s="140"/>
      <c r="F42" s="140"/>
      <c r="G42" s="140"/>
      <c r="H42" s="141"/>
    </row>
    <row r="43" spans="1:8" ht="117" thickBot="1" x14ac:dyDescent="0.25">
      <c r="A43" s="33" t="s">
        <v>2</v>
      </c>
      <c r="B43" s="34"/>
      <c r="C43" s="35" t="s">
        <v>3</v>
      </c>
      <c r="D43" s="36" t="s">
        <v>9</v>
      </c>
      <c r="E43" s="36" t="s">
        <v>10</v>
      </c>
      <c r="F43" s="36" t="s">
        <v>4</v>
      </c>
      <c r="G43" s="37" t="s">
        <v>8</v>
      </c>
      <c r="H43" s="38" t="s">
        <v>14</v>
      </c>
    </row>
    <row r="44" spans="1:8" ht="39" x14ac:dyDescent="0.2">
      <c r="A44" s="40">
        <v>0.53819444444444442</v>
      </c>
      <c r="B44" s="2" t="s">
        <v>12</v>
      </c>
      <c r="C44" s="52" t="s">
        <v>37</v>
      </c>
      <c r="D44" s="24">
        <v>0</v>
      </c>
      <c r="E44" s="7">
        <v>0</v>
      </c>
      <c r="F44" s="12" t="s">
        <v>0</v>
      </c>
      <c r="G44" s="13" t="s">
        <v>0</v>
      </c>
      <c r="H44" s="14"/>
    </row>
    <row r="45" spans="1:8" ht="39" x14ac:dyDescent="0.2">
      <c r="A45" s="15">
        <f>A44+F45+H45</f>
        <v>0.55416666666666659</v>
      </c>
      <c r="B45" s="3" t="s">
        <v>13</v>
      </c>
      <c r="C45" s="48" t="s">
        <v>31</v>
      </c>
      <c r="D45" s="26">
        <v>7</v>
      </c>
      <c r="E45" s="3">
        <f>D45</f>
        <v>7</v>
      </c>
      <c r="F45" s="41">
        <v>1.5277777777777777E-2</v>
      </c>
      <c r="G45" s="11">
        <f>F45</f>
        <v>1.5277777777777777E-2</v>
      </c>
      <c r="H45" s="42">
        <v>6.9444444444444447E-4</v>
      </c>
    </row>
    <row r="46" spans="1:8" ht="39" x14ac:dyDescent="0.2">
      <c r="A46" s="15">
        <f>A45+F46+H46</f>
        <v>0.56111111111111101</v>
      </c>
      <c r="B46" s="3" t="s">
        <v>15</v>
      </c>
      <c r="C46" s="25" t="s">
        <v>42</v>
      </c>
      <c r="D46" s="26">
        <v>6</v>
      </c>
      <c r="E46" s="3">
        <f t="shared" ref="E46:E50" si="8">E45+D46</f>
        <v>13</v>
      </c>
      <c r="F46" s="41">
        <v>6.2499999999999995E-3</v>
      </c>
      <c r="G46" s="11">
        <f>G45+H45+F46</f>
        <v>2.222222222222222E-2</v>
      </c>
      <c r="H46" s="42">
        <v>6.9444444444444447E-4</v>
      </c>
    </row>
    <row r="47" spans="1:8" ht="39" x14ac:dyDescent="0.2">
      <c r="A47" s="15">
        <f>A46+F47+H47</f>
        <v>0.56388888888888877</v>
      </c>
      <c r="B47" s="3" t="s">
        <v>16</v>
      </c>
      <c r="C47" s="25" t="s">
        <v>49</v>
      </c>
      <c r="D47" s="26">
        <v>2</v>
      </c>
      <c r="E47" s="3">
        <f t="shared" si="8"/>
        <v>15</v>
      </c>
      <c r="F47" s="41">
        <v>2.0833333333333333E-3</v>
      </c>
      <c r="G47" s="11">
        <f>G46+H46+F47</f>
        <v>2.4999999999999998E-2</v>
      </c>
      <c r="H47" s="42">
        <v>6.9444444444444447E-4</v>
      </c>
    </row>
    <row r="48" spans="1:8" ht="39" x14ac:dyDescent="0.2">
      <c r="A48" s="15">
        <f t="shared" ref="A48:A50" si="9">A47+F48+H48</f>
        <v>0.56666666666666654</v>
      </c>
      <c r="B48" s="3" t="s">
        <v>17</v>
      </c>
      <c r="C48" s="25" t="s">
        <v>50</v>
      </c>
      <c r="D48" s="26">
        <v>1</v>
      </c>
      <c r="E48" s="3">
        <f t="shared" si="8"/>
        <v>16</v>
      </c>
      <c r="F48" s="41">
        <v>2.0833333333333333E-3</v>
      </c>
      <c r="G48" s="11">
        <f>G47+H47+F48</f>
        <v>2.7777777777777776E-2</v>
      </c>
      <c r="H48" s="42">
        <v>6.9444444444444447E-4</v>
      </c>
    </row>
    <row r="49" spans="1:8" ht="39" x14ac:dyDescent="0.2">
      <c r="A49" s="15">
        <f t="shared" si="9"/>
        <v>0.57152777777777763</v>
      </c>
      <c r="B49" s="3" t="s">
        <v>18</v>
      </c>
      <c r="C49" s="51" t="s">
        <v>51</v>
      </c>
      <c r="D49" s="26">
        <v>2</v>
      </c>
      <c r="E49" s="3">
        <f t="shared" si="8"/>
        <v>18</v>
      </c>
      <c r="F49" s="41">
        <v>4.1666666666666666E-3</v>
      </c>
      <c r="G49" s="11">
        <f t="shared" ref="G49:G50" si="10">G48+H48+F49</f>
        <v>3.2638888888888891E-2</v>
      </c>
      <c r="H49" s="42">
        <v>6.9444444444444447E-4</v>
      </c>
    </row>
    <row r="50" spans="1:8" ht="39" x14ac:dyDescent="0.2">
      <c r="A50" s="15">
        <f t="shared" si="9"/>
        <v>0.57638888888888873</v>
      </c>
      <c r="B50" s="4" t="s">
        <v>11</v>
      </c>
      <c r="C50" s="45" t="s">
        <v>52</v>
      </c>
      <c r="D50" s="26">
        <v>1</v>
      </c>
      <c r="E50" s="3">
        <f t="shared" si="8"/>
        <v>19</v>
      </c>
      <c r="F50" s="41">
        <v>4.8611111111111112E-3</v>
      </c>
      <c r="G50" s="11">
        <f t="shared" si="10"/>
        <v>3.8194444444444448E-2</v>
      </c>
      <c r="H50" s="16"/>
    </row>
    <row r="51" spans="1:8" ht="40" thickBot="1" x14ac:dyDescent="0.25">
      <c r="A51" s="17"/>
      <c r="B51" s="9"/>
      <c r="C51" s="27" t="s">
        <v>5</v>
      </c>
      <c r="D51" s="28" t="s">
        <v>7</v>
      </c>
      <c r="E51" s="29">
        <f>E50</f>
        <v>19</v>
      </c>
      <c r="F51" s="30" t="s">
        <v>6</v>
      </c>
      <c r="G51" s="31">
        <f>G50</f>
        <v>3.8194444444444448E-2</v>
      </c>
      <c r="H51" s="43"/>
    </row>
    <row r="52" spans="1:8" ht="39" thickBot="1" x14ac:dyDescent="0.25"/>
    <row r="53" spans="1:8" x14ac:dyDescent="0.2">
      <c r="B53" s="135" t="s">
        <v>109</v>
      </c>
      <c r="C53" s="136"/>
    </row>
    <row r="54" spans="1:8" x14ac:dyDescent="0.2">
      <c r="B54" s="122" t="s">
        <v>111</v>
      </c>
      <c r="C54" s="123">
        <f>E11+E21+E29</f>
        <v>50</v>
      </c>
    </row>
    <row r="55" spans="1:8" x14ac:dyDescent="0.2">
      <c r="B55" s="122" t="s">
        <v>112</v>
      </c>
      <c r="C55" s="124">
        <f>G11+G21+G29</f>
        <v>0.11805555555555555</v>
      </c>
    </row>
    <row r="56" spans="1:8" x14ac:dyDescent="0.2">
      <c r="B56" s="122" t="s">
        <v>110</v>
      </c>
      <c r="C56" s="131">
        <v>171</v>
      </c>
    </row>
    <row r="57" spans="1:8" x14ac:dyDescent="0.2">
      <c r="B57" s="137" t="s">
        <v>113</v>
      </c>
      <c r="C57" s="138"/>
    </row>
    <row r="58" spans="1:8" x14ac:dyDescent="0.2">
      <c r="B58" s="122" t="s">
        <v>111</v>
      </c>
      <c r="C58" s="123">
        <f>E41+E51</f>
        <v>43</v>
      </c>
    </row>
    <row r="59" spans="1:8" x14ac:dyDescent="0.2">
      <c r="B59" s="122" t="s">
        <v>112</v>
      </c>
      <c r="C59" s="124">
        <f>G41+G51</f>
        <v>7.2916666666666671E-2</v>
      </c>
    </row>
    <row r="60" spans="1:8" x14ac:dyDescent="0.2">
      <c r="B60" s="122" t="s">
        <v>110</v>
      </c>
      <c r="C60" s="131">
        <v>35</v>
      </c>
    </row>
    <row r="61" spans="1:8" ht="48" customHeight="1" x14ac:dyDescent="0.2">
      <c r="B61" s="137" t="s">
        <v>116</v>
      </c>
      <c r="C61" s="138"/>
    </row>
    <row r="62" spans="1:8" x14ac:dyDescent="0.2">
      <c r="B62" s="125" t="s">
        <v>117</v>
      </c>
      <c r="C62" s="132" t="s">
        <v>121</v>
      </c>
    </row>
    <row r="63" spans="1:8" x14ac:dyDescent="0.2">
      <c r="B63" s="127" t="s">
        <v>118</v>
      </c>
      <c r="C63" s="133" t="s">
        <v>119</v>
      </c>
    </row>
  </sheetData>
  <mergeCells count="9">
    <mergeCell ref="B53:C53"/>
    <mergeCell ref="B57:C57"/>
    <mergeCell ref="B61:C61"/>
    <mergeCell ref="A42:H42"/>
    <mergeCell ref="A1:H1"/>
    <mergeCell ref="A2:H2"/>
    <mergeCell ref="A12:H12"/>
    <mergeCell ref="A22:H22"/>
    <mergeCell ref="A30:H30"/>
  </mergeCells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C346E-31B8-F247-948A-B05DA11ED227}">
  <dimension ref="A1:N73"/>
  <sheetViews>
    <sheetView showGridLines="0" topLeftCell="A6" zoomScale="66" zoomScaleNormal="97" zoomScaleSheetLayoutView="44" workbookViewId="0">
      <selection activeCell="D62" sqref="D62:J62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6384" width="8.83203125" style="1"/>
  </cols>
  <sheetData>
    <row r="1" spans="1:14" ht="279" customHeight="1" thickBot="1" x14ac:dyDescent="0.25">
      <c r="A1" s="142" t="s">
        <v>58</v>
      </c>
      <c r="B1" s="143"/>
      <c r="C1" s="143"/>
      <c r="D1" s="143"/>
      <c r="E1" s="143"/>
      <c r="F1" s="143"/>
      <c r="G1" s="143"/>
      <c r="H1" s="144"/>
    </row>
    <row r="2" spans="1:14" ht="124" customHeight="1" thickBot="1" x14ac:dyDescent="0.25">
      <c r="A2" s="147" t="s">
        <v>73</v>
      </c>
      <c r="B2" s="148"/>
      <c r="C2" s="148"/>
      <c r="D2" s="148"/>
      <c r="E2" s="148"/>
      <c r="F2" s="148"/>
      <c r="G2" s="148"/>
      <c r="H2" s="149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24</v>
      </c>
      <c r="E3" s="21" t="s">
        <v>25</v>
      </c>
      <c r="F3" s="21" t="s">
        <v>28</v>
      </c>
      <c r="G3" s="21" t="s">
        <v>26</v>
      </c>
      <c r="H3" s="22" t="s">
        <v>27</v>
      </c>
      <c r="N3" s="10"/>
    </row>
    <row r="4" spans="1:14" ht="45" customHeight="1" x14ac:dyDescent="0.2">
      <c r="A4" s="40">
        <v>0.30902777777777779</v>
      </c>
      <c r="B4" s="2" t="s">
        <v>12</v>
      </c>
      <c r="C4" s="23" t="s">
        <v>59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0.31944444444444448</v>
      </c>
      <c r="B5" s="3" t="s">
        <v>13</v>
      </c>
      <c r="C5" s="25" t="s">
        <v>39</v>
      </c>
      <c r="D5" s="26">
        <v>3</v>
      </c>
      <c r="E5" s="3">
        <f>D5</f>
        <v>3</v>
      </c>
      <c r="F5" s="41">
        <v>8.3333333333333332E-3</v>
      </c>
      <c r="G5" s="11">
        <f>F5</f>
        <v>8.3333333333333332E-3</v>
      </c>
      <c r="H5" s="42">
        <v>2.0833333333333333E-3</v>
      </c>
    </row>
    <row r="6" spans="1:14" ht="45" customHeight="1" x14ac:dyDescent="0.2">
      <c r="A6" s="15">
        <f>A5+F6+H6</f>
        <v>0.32222222222222224</v>
      </c>
      <c r="B6" s="3" t="s">
        <v>15</v>
      </c>
      <c r="C6" s="25" t="s">
        <v>40</v>
      </c>
      <c r="D6" s="26">
        <v>1</v>
      </c>
      <c r="E6" s="3">
        <f t="shared" ref="E6:E9" si="0">E5+D6</f>
        <v>4</v>
      </c>
      <c r="F6" s="41">
        <v>1.3888888888888889E-3</v>
      </c>
      <c r="G6" s="11">
        <f>G5+H5+F6</f>
        <v>1.1805555555555555E-2</v>
      </c>
      <c r="H6" s="42">
        <v>1.3888888888888889E-3</v>
      </c>
    </row>
    <row r="7" spans="1:14" ht="45" customHeight="1" x14ac:dyDescent="0.2">
      <c r="A7" s="15">
        <f>A6+F7+H7</f>
        <v>0.32569444444444445</v>
      </c>
      <c r="B7" s="3" t="s">
        <v>16</v>
      </c>
      <c r="C7" s="25" t="s">
        <v>41</v>
      </c>
      <c r="D7" s="26">
        <v>2</v>
      </c>
      <c r="E7" s="3">
        <f t="shared" si="0"/>
        <v>6</v>
      </c>
      <c r="F7" s="41">
        <v>2.0833333333333333E-3</v>
      </c>
      <c r="G7" s="11">
        <f>G6+H6+F7</f>
        <v>1.5277777777777777E-2</v>
      </c>
      <c r="H7" s="42">
        <v>1.3888888888888889E-3</v>
      </c>
    </row>
    <row r="8" spans="1:14" ht="39" x14ac:dyDescent="0.2">
      <c r="A8" s="15">
        <f t="shared" ref="A8:A9" si="1">A7+F8+H8</f>
        <v>0.3298611111111111</v>
      </c>
      <c r="B8" s="44" t="s">
        <v>35</v>
      </c>
      <c r="C8" s="45" t="s">
        <v>37</v>
      </c>
      <c r="D8" s="26">
        <v>2</v>
      </c>
      <c r="E8" s="3">
        <f t="shared" si="0"/>
        <v>8</v>
      </c>
      <c r="F8" s="41">
        <v>3.472222222222222E-3</v>
      </c>
      <c r="G8" s="11">
        <f t="shared" ref="G8:G9" si="2">G7+H7+F8</f>
        <v>2.0138888888888887E-2</v>
      </c>
      <c r="H8" s="42">
        <v>6.9444444444444447E-4</v>
      </c>
    </row>
    <row r="9" spans="1:14" ht="39" x14ac:dyDescent="0.2">
      <c r="A9" s="15">
        <f t="shared" si="1"/>
        <v>0.33333333333333331</v>
      </c>
      <c r="B9" s="4" t="s">
        <v>60</v>
      </c>
      <c r="C9" s="39" t="s">
        <v>38</v>
      </c>
      <c r="D9" s="26">
        <v>1</v>
      </c>
      <c r="E9" s="3">
        <f t="shared" si="0"/>
        <v>9</v>
      </c>
      <c r="F9" s="41">
        <v>3.472222222222222E-3</v>
      </c>
      <c r="G9" s="11">
        <f t="shared" si="2"/>
        <v>2.4305555555555552E-2</v>
      </c>
      <c r="H9" s="16"/>
    </row>
    <row r="10" spans="1:14" ht="40" thickBot="1" x14ac:dyDescent="0.25">
      <c r="A10" s="17"/>
      <c r="B10" s="9"/>
      <c r="C10" s="27" t="s">
        <v>5</v>
      </c>
      <c r="D10" s="28" t="s">
        <v>7</v>
      </c>
      <c r="E10" s="29">
        <f>E9</f>
        <v>9</v>
      </c>
      <c r="F10" s="30" t="s">
        <v>6</v>
      </c>
      <c r="G10" s="31">
        <f>G9</f>
        <v>2.4305555555555552E-2</v>
      </c>
      <c r="H10" s="32"/>
    </row>
    <row r="11" spans="1:14" ht="124" customHeight="1" thickBot="1" x14ac:dyDescent="0.25">
      <c r="A11" s="147" t="s">
        <v>61</v>
      </c>
      <c r="B11" s="148"/>
      <c r="C11" s="148"/>
      <c r="D11" s="148"/>
      <c r="E11" s="148"/>
      <c r="F11" s="148"/>
      <c r="G11" s="148"/>
      <c r="H11" s="149"/>
    </row>
    <row r="12" spans="1:14" ht="147" customHeight="1" thickBot="1" x14ac:dyDescent="0.25">
      <c r="A12" s="33" t="s">
        <v>2</v>
      </c>
      <c r="B12" s="34"/>
      <c r="C12" s="35" t="s">
        <v>3</v>
      </c>
      <c r="D12" s="36" t="s">
        <v>9</v>
      </c>
      <c r="E12" s="36" t="s">
        <v>10</v>
      </c>
      <c r="F12" s="36" t="s">
        <v>4</v>
      </c>
      <c r="G12" s="37" t="s">
        <v>8</v>
      </c>
      <c r="H12" s="38" t="s">
        <v>14</v>
      </c>
    </row>
    <row r="13" spans="1:14" ht="39" x14ac:dyDescent="0.2">
      <c r="A13" s="40">
        <v>0.51388888888888895</v>
      </c>
      <c r="B13" s="2" t="s">
        <v>46</v>
      </c>
      <c r="C13" s="23" t="s">
        <v>37</v>
      </c>
      <c r="D13" s="24">
        <v>0</v>
      </c>
      <c r="E13" s="7">
        <v>0</v>
      </c>
      <c r="F13" s="12" t="s">
        <v>0</v>
      </c>
      <c r="G13" s="13" t="s">
        <v>0</v>
      </c>
      <c r="H13" s="14"/>
    </row>
    <row r="14" spans="1:14" ht="39" x14ac:dyDescent="0.2">
      <c r="A14" s="15">
        <f>A13+F14+H14</f>
        <v>0.52083333333333337</v>
      </c>
      <c r="B14" s="44" t="s">
        <v>47</v>
      </c>
      <c r="C14" s="45" t="s">
        <v>38</v>
      </c>
      <c r="D14" s="26">
        <v>1</v>
      </c>
      <c r="E14" s="3">
        <f>D14</f>
        <v>1</v>
      </c>
      <c r="F14" s="41">
        <v>6.9444444444444447E-4</v>
      </c>
      <c r="G14" s="11">
        <f>F14</f>
        <v>6.9444444444444447E-4</v>
      </c>
      <c r="H14" s="42">
        <v>6.2499999999999995E-3</v>
      </c>
    </row>
    <row r="15" spans="1:14" ht="39" x14ac:dyDescent="0.2">
      <c r="A15" s="15">
        <f>A14+F15+H15</f>
        <v>0.53125</v>
      </c>
      <c r="B15" s="3" t="s">
        <v>13</v>
      </c>
      <c r="C15" s="25" t="s">
        <v>62</v>
      </c>
      <c r="D15" s="26">
        <v>3</v>
      </c>
      <c r="E15" s="3">
        <f t="shared" ref="E15:E24" si="3">E14+D15</f>
        <v>4</v>
      </c>
      <c r="F15" s="41">
        <v>8.3333333333333332E-3</v>
      </c>
      <c r="G15" s="11">
        <f>G14+H14+F15</f>
        <v>1.5277777777777777E-2</v>
      </c>
      <c r="H15" s="42">
        <v>2.0833333333333333E-3</v>
      </c>
    </row>
    <row r="16" spans="1:14" ht="39" x14ac:dyDescent="0.2">
      <c r="A16" s="15">
        <f>A15+F16+H16</f>
        <v>0.53263888888888888</v>
      </c>
      <c r="B16" s="3" t="s">
        <v>15</v>
      </c>
      <c r="C16" s="25" t="s">
        <v>63</v>
      </c>
      <c r="D16" s="26">
        <v>1</v>
      </c>
      <c r="E16" s="3">
        <f t="shared" si="3"/>
        <v>5</v>
      </c>
      <c r="F16" s="41">
        <v>6.9444444444444447E-4</v>
      </c>
      <c r="G16" s="11">
        <f>G15+H15+F16</f>
        <v>1.8055555555555557E-2</v>
      </c>
      <c r="H16" s="42">
        <v>6.9444444444444447E-4</v>
      </c>
    </row>
    <row r="17" spans="1:8" ht="39" x14ac:dyDescent="0.2">
      <c r="A17" s="15">
        <f t="shared" ref="A17:A24" si="4">A16+F17+H17</f>
        <v>0.53472222222222221</v>
      </c>
      <c r="B17" s="3" t="s">
        <v>16</v>
      </c>
      <c r="C17" s="25" t="s">
        <v>64</v>
      </c>
      <c r="D17" s="26">
        <v>3</v>
      </c>
      <c r="E17" s="3">
        <f t="shared" si="3"/>
        <v>8</v>
      </c>
      <c r="F17" s="41">
        <v>1.3888888888888889E-3</v>
      </c>
      <c r="G17" s="11">
        <f>G16+H16+F17</f>
        <v>2.013888888888889E-2</v>
      </c>
      <c r="H17" s="42">
        <v>6.9444444444444447E-4</v>
      </c>
    </row>
    <row r="18" spans="1:8" ht="39" x14ac:dyDescent="0.2">
      <c r="A18" s="15">
        <f t="shared" si="4"/>
        <v>0.53611111111111109</v>
      </c>
      <c r="B18" s="3" t="s">
        <v>17</v>
      </c>
      <c r="C18" s="25" t="s">
        <v>65</v>
      </c>
      <c r="D18" s="26">
        <v>1</v>
      </c>
      <c r="E18" s="3">
        <f t="shared" si="3"/>
        <v>9</v>
      </c>
      <c r="F18" s="41">
        <v>6.9444444444444447E-4</v>
      </c>
      <c r="G18" s="11">
        <f t="shared" ref="G18:G24" si="5">G17+H17+F18</f>
        <v>2.1527777777777781E-2</v>
      </c>
      <c r="H18" s="42">
        <v>6.9444444444444447E-4</v>
      </c>
    </row>
    <row r="19" spans="1:8" ht="39" x14ac:dyDescent="0.2">
      <c r="A19" s="15">
        <f t="shared" si="4"/>
        <v>0.53749999999999998</v>
      </c>
      <c r="B19" s="3" t="s">
        <v>18</v>
      </c>
      <c r="C19" s="25" t="s">
        <v>66</v>
      </c>
      <c r="D19" s="26">
        <v>1</v>
      </c>
      <c r="E19" s="3">
        <f t="shared" si="3"/>
        <v>10</v>
      </c>
      <c r="F19" s="41">
        <v>6.9444444444444447E-4</v>
      </c>
      <c r="G19" s="11">
        <f t="shared" si="5"/>
        <v>2.2916666666666672E-2</v>
      </c>
      <c r="H19" s="42">
        <v>6.9444444444444447E-4</v>
      </c>
    </row>
    <row r="20" spans="1:8" ht="39" x14ac:dyDescent="0.2">
      <c r="A20" s="15">
        <f t="shared" si="4"/>
        <v>0.53888888888888886</v>
      </c>
      <c r="B20" s="3" t="s">
        <v>19</v>
      </c>
      <c r="C20" s="25" t="s">
        <v>67</v>
      </c>
      <c r="D20" s="26">
        <v>1</v>
      </c>
      <c r="E20" s="3">
        <f t="shared" si="3"/>
        <v>11</v>
      </c>
      <c r="F20" s="41">
        <v>6.9444444444444447E-4</v>
      </c>
      <c r="G20" s="11">
        <f t="shared" si="5"/>
        <v>2.4305555555555563E-2</v>
      </c>
      <c r="H20" s="42">
        <v>6.9444444444444447E-4</v>
      </c>
    </row>
    <row r="21" spans="1:8" ht="39" x14ac:dyDescent="0.2">
      <c r="A21" s="15">
        <f t="shared" si="4"/>
        <v>0.54513888888888884</v>
      </c>
      <c r="B21" s="3" t="s">
        <v>20</v>
      </c>
      <c r="C21" s="25" t="s">
        <v>68</v>
      </c>
      <c r="D21" s="26">
        <v>10</v>
      </c>
      <c r="E21" s="3">
        <f t="shared" si="3"/>
        <v>21</v>
      </c>
      <c r="F21" s="41">
        <v>5.5555555555555558E-3</v>
      </c>
      <c r="G21" s="11">
        <f t="shared" si="5"/>
        <v>3.0555555555555565E-2</v>
      </c>
      <c r="H21" s="42">
        <v>6.9444444444444447E-4</v>
      </c>
    </row>
    <row r="22" spans="1:8" ht="39" x14ac:dyDescent="0.2">
      <c r="A22" s="15">
        <f t="shared" si="4"/>
        <v>0.54652777777777772</v>
      </c>
      <c r="B22" s="3" t="s">
        <v>21</v>
      </c>
      <c r="C22" s="25" t="s">
        <v>69</v>
      </c>
      <c r="D22" s="26">
        <v>1</v>
      </c>
      <c r="E22" s="3">
        <f t="shared" si="3"/>
        <v>22</v>
      </c>
      <c r="F22" s="41">
        <v>6.9444444444444447E-4</v>
      </c>
      <c r="G22" s="11">
        <f t="shared" si="5"/>
        <v>3.1944444444444449E-2</v>
      </c>
      <c r="H22" s="42">
        <v>6.9444444444444447E-4</v>
      </c>
    </row>
    <row r="23" spans="1:8" ht="39" x14ac:dyDescent="0.2">
      <c r="A23" s="15">
        <f t="shared" si="4"/>
        <v>0.55069444444444438</v>
      </c>
      <c r="B23" s="3" t="s">
        <v>22</v>
      </c>
      <c r="C23" s="25" t="s">
        <v>70</v>
      </c>
      <c r="D23" s="26">
        <v>2</v>
      </c>
      <c r="E23" s="3">
        <f t="shared" si="3"/>
        <v>24</v>
      </c>
      <c r="F23" s="41">
        <v>3.472222222222222E-3</v>
      </c>
      <c r="G23" s="11">
        <f t="shared" si="5"/>
        <v>3.6111111111111115E-2</v>
      </c>
      <c r="H23" s="42">
        <v>6.9444444444444447E-4</v>
      </c>
    </row>
    <row r="24" spans="1:8" ht="39" x14ac:dyDescent="0.2">
      <c r="A24" s="15">
        <f t="shared" si="4"/>
        <v>0.55555555555555547</v>
      </c>
      <c r="B24" s="4" t="s">
        <v>11</v>
      </c>
      <c r="C24" s="39" t="s">
        <v>71</v>
      </c>
      <c r="D24" s="26">
        <v>6</v>
      </c>
      <c r="E24" s="3">
        <f t="shared" si="3"/>
        <v>30</v>
      </c>
      <c r="F24" s="41">
        <v>4.8611111111111112E-3</v>
      </c>
      <c r="G24" s="119">
        <f t="shared" si="5"/>
        <v>4.1666666666666671E-2</v>
      </c>
      <c r="H24" s="16"/>
    </row>
    <row r="25" spans="1:8" ht="40" thickBot="1" x14ac:dyDescent="0.25">
      <c r="A25" s="17"/>
      <c r="B25" s="9"/>
      <c r="C25" s="27" t="s">
        <v>5</v>
      </c>
      <c r="D25" s="28" t="s">
        <v>7</v>
      </c>
      <c r="E25" s="29">
        <f>E24</f>
        <v>30</v>
      </c>
      <c r="F25" s="30" t="s">
        <v>6</v>
      </c>
      <c r="G25" s="120">
        <f>G24</f>
        <v>4.1666666666666671E-2</v>
      </c>
      <c r="H25" s="43"/>
    </row>
    <row r="26" spans="1:8" ht="144" customHeight="1" thickBot="1" x14ac:dyDescent="0.25">
      <c r="A26" s="147" t="s">
        <v>72</v>
      </c>
      <c r="B26" s="148"/>
      <c r="C26" s="148"/>
      <c r="D26" s="148"/>
      <c r="E26" s="148"/>
      <c r="F26" s="148"/>
      <c r="G26" s="148"/>
      <c r="H26" s="149"/>
    </row>
    <row r="27" spans="1:8" ht="196" thickBot="1" x14ac:dyDescent="0.25">
      <c r="A27" s="18" t="s">
        <v>1</v>
      </c>
      <c r="B27" s="19"/>
      <c r="C27" s="20" t="s">
        <v>3</v>
      </c>
      <c r="D27" s="21" t="s">
        <v>24</v>
      </c>
      <c r="E27" s="21" t="s">
        <v>25</v>
      </c>
      <c r="F27" s="21" t="s">
        <v>28</v>
      </c>
      <c r="G27" s="21" t="s">
        <v>26</v>
      </c>
      <c r="H27" s="22" t="s">
        <v>27</v>
      </c>
    </row>
    <row r="28" spans="1:8" ht="39" x14ac:dyDescent="0.2">
      <c r="A28" s="40">
        <v>0.65625</v>
      </c>
      <c r="B28" s="2" t="s">
        <v>46</v>
      </c>
      <c r="C28" s="23" t="s">
        <v>37</v>
      </c>
      <c r="D28" s="24">
        <v>0</v>
      </c>
      <c r="E28" s="7">
        <v>0</v>
      </c>
      <c r="F28" s="12" t="s">
        <v>0</v>
      </c>
      <c r="G28" s="13" t="s">
        <v>0</v>
      </c>
      <c r="H28" s="14"/>
    </row>
    <row r="29" spans="1:8" ht="39" x14ac:dyDescent="0.2">
      <c r="A29" s="15">
        <f>A28+F29+H29</f>
        <v>0.67013888888888884</v>
      </c>
      <c r="B29" s="44" t="s">
        <v>47</v>
      </c>
      <c r="C29" s="52" t="s">
        <v>38</v>
      </c>
      <c r="D29" s="26">
        <v>1</v>
      </c>
      <c r="E29" s="3">
        <f>D29</f>
        <v>1</v>
      </c>
      <c r="F29" s="41">
        <v>6.9444444444444447E-4</v>
      </c>
      <c r="G29" s="11">
        <f>F29</f>
        <v>6.9444444444444447E-4</v>
      </c>
      <c r="H29" s="42">
        <v>1.3194444444444444E-2</v>
      </c>
    </row>
    <row r="30" spans="1:8" ht="39" x14ac:dyDescent="0.2">
      <c r="A30" s="15">
        <f>A29+F30+H30</f>
        <v>0.67708333333333326</v>
      </c>
      <c r="B30" s="3" t="s">
        <v>13</v>
      </c>
      <c r="C30" s="25" t="s">
        <v>39</v>
      </c>
      <c r="D30" s="26">
        <v>4</v>
      </c>
      <c r="E30" s="3">
        <f t="shared" ref="E30:E32" si="6">E29+D30</f>
        <v>5</v>
      </c>
      <c r="F30" s="41">
        <v>5.5555555555555558E-3</v>
      </c>
      <c r="G30" s="11">
        <f>G29+H29+F30</f>
        <v>1.9444444444444445E-2</v>
      </c>
      <c r="H30" s="42">
        <v>1.3888888888888889E-3</v>
      </c>
    </row>
    <row r="31" spans="1:8" ht="39" x14ac:dyDescent="0.2">
      <c r="A31" s="15">
        <f>A30+F31+H31</f>
        <v>0.68055555555555547</v>
      </c>
      <c r="B31" s="3" t="s">
        <v>15</v>
      </c>
      <c r="C31" s="25" t="s">
        <v>40</v>
      </c>
      <c r="D31" s="26">
        <v>1</v>
      </c>
      <c r="E31" s="3">
        <f t="shared" si="6"/>
        <v>6</v>
      </c>
      <c r="F31" s="41">
        <v>1.3888888888888889E-3</v>
      </c>
      <c r="G31" s="11">
        <f>G30+H30+F31</f>
        <v>2.222222222222222E-2</v>
      </c>
      <c r="H31" s="42">
        <v>2.0833333333333333E-3</v>
      </c>
    </row>
    <row r="32" spans="1:8" ht="39" x14ac:dyDescent="0.2">
      <c r="A32" s="15">
        <f>A31+F32+H32</f>
        <v>0.68541666666666656</v>
      </c>
      <c r="B32" s="4" t="s">
        <v>11</v>
      </c>
      <c r="C32" s="45" t="s">
        <v>41</v>
      </c>
      <c r="D32" s="26">
        <v>2</v>
      </c>
      <c r="E32" s="3">
        <f t="shared" si="6"/>
        <v>8</v>
      </c>
      <c r="F32" s="41">
        <v>4.8611111111111112E-3</v>
      </c>
      <c r="G32" s="11">
        <f>G31+H31+F32</f>
        <v>2.9166666666666664E-2</v>
      </c>
      <c r="H32" s="16"/>
    </row>
    <row r="33" spans="1:8" ht="40" thickBot="1" x14ac:dyDescent="0.25">
      <c r="A33" s="17"/>
      <c r="B33" s="9"/>
      <c r="C33" s="27" t="s">
        <v>5</v>
      </c>
      <c r="D33" s="28" t="s">
        <v>7</v>
      </c>
      <c r="E33" s="29">
        <f>E32</f>
        <v>8</v>
      </c>
      <c r="F33" s="30" t="s">
        <v>6</v>
      </c>
      <c r="G33" s="31">
        <f>G32</f>
        <v>2.9166666666666664E-2</v>
      </c>
      <c r="H33" s="32"/>
    </row>
    <row r="34" spans="1:8" ht="139.5" customHeight="1" thickBot="1" x14ac:dyDescent="0.25">
      <c r="A34" s="147" t="s">
        <v>74</v>
      </c>
      <c r="B34" s="148"/>
      <c r="C34" s="148"/>
      <c r="D34" s="148"/>
      <c r="E34" s="148"/>
      <c r="F34" s="148"/>
      <c r="G34" s="148"/>
      <c r="H34" s="149"/>
    </row>
    <row r="35" spans="1:8" ht="196" thickBot="1" x14ac:dyDescent="0.25">
      <c r="A35" s="18" t="s">
        <v>1</v>
      </c>
      <c r="B35" s="19"/>
      <c r="C35" s="20" t="s">
        <v>3</v>
      </c>
      <c r="D35" s="21" t="s">
        <v>24</v>
      </c>
      <c r="E35" s="21" t="s">
        <v>25</v>
      </c>
      <c r="F35" s="21" t="s">
        <v>28</v>
      </c>
      <c r="G35" s="21" t="s">
        <v>26</v>
      </c>
      <c r="H35" s="22" t="s">
        <v>27</v>
      </c>
    </row>
    <row r="36" spans="1:8" ht="39" x14ac:dyDescent="0.2">
      <c r="A36" s="40">
        <v>0.2951388888888889</v>
      </c>
      <c r="B36" s="2" t="s">
        <v>12</v>
      </c>
      <c r="C36" s="23" t="s">
        <v>59</v>
      </c>
      <c r="D36" s="24">
        <v>0</v>
      </c>
      <c r="E36" s="7">
        <v>0</v>
      </c>
      <c r="F36" s="12" t="s">
        <v>0</v>
      </c>
      <c r="G36" s="13" t="s">
        <v>0</v>
      </c>
      <c r="H36" s="14"/>
    </row>
    <row r="37" spans="1:8" ht="39" x14ac:dyDescent="0.2">
      <c r="A37" s="15">
        <f>A36+F37+H37</f>
        <v>0.30555555555555558</v>
      </c>
      <c r="B37" s="3" t="s">
        <v>13</v>
      </c>
      <c r="C37" s="25" t="s">
        <v>68</v>
      </c>
      <c r="D37" s="26">
        <v>11</v>
      </c>
      <c r="E37" s="3">
        <f>D37</f>
        <v>11</v>
      </c>
      <c r="F37" s="41">
        <v>9.7222222222222224E-3</v>
      </c>
      <c r="G37" s="11">
        <f>F37</f>
        <v>9.7222222222222224E-3</v>
      </c>
      <c r="H37" s="42">
        <v>6.9444444444444447E-4</v>
      </c>
    </row>
    <row r="38" spans="1:8" ht="39" x14ac:dyDescent="0.2">
      <c r="A38" s="15">
        <f>A37+F38+H38</f>
        <v>0.30763888888888891</v>
      </c>
      <c r="B38" s="3" t="s">
        <v>15</v>
      </c>
      <c r="C38" s="25" t="s">
        <v>69</v>
      </c>
      <c r="D38" s="26">
        <v>1</v>
      </c>
      <c r="E38" s="3">
        <f t="shared" ref="E38:E44" si="7">E37+D38</f>
        <v>12</v>
      </c>
      <c r="F38" s="41">
        <v>1.3888888888888889E-3</v>
      </c>
      <c r="G38" s="11">
        <f>G37+H37+F38</f>
        <v>1.1805555555555555E-2</v>
      </c>
      <c r="H38" s="42">
        <v>6.9444444444444447E-4</v>
      </c>
    </row>
    <row r="39" spans="1:8" ht="39" x14ac:dyDescent="0.2">
      <c r="A39" s="15">
        <f>A38+F39+H39</f>
        <v>0.30902777777777779</v>
      </c>
      <c r="B39" s="3" t="s">
        <v>16</v>
      </c>
      <c r="C39" s="25" t="s">
        <v>70</v>
      </c>
      <c r="D39" s="26">
        <v>2</v>
      </c>
      <c r="E39" s="3">
        <f t="shared" si="7"/>
        <v>14</v>
      </c>
      <c r="F39" s="41">
        <v>6.9444444444444447E-4</v>
      </c>
      <c r="G39" s="11">
        <f>G38+H38+F39</f>
        <v>1.3194444444444443E-2</v>
      </c>
      <c r="H39" s="42">
        <v>6.9444444444444447E-4</v>
      </c>
    </row>
    <row r="40" spans="1:8" ht="39" x14ac:dyDescent="0.2">
      <c r="A40" s="49">
        <f t="shared" ref="A40:A44" si="8">A39+F40+H40</f>
        <v>0.3125</v>
      </c>
      <c r="B40" s="50" t="s">
        <v>17</v>
      </c>
      <c r="C40" s="25" t="s">
        <v>71</v>
      </c>
      <c r="D40" s="26">
        <v>6</v>
      </c>
      <c r="E40" s="50">
        <f t="shared" si="7"/>
        <v>20</v>
      </c>
      <c r="F40" s="41">
        <v>2.7777777777777779E-3</v>
      </c>
      <c r="G40" s="47">
        <f>G39+H39+F40</f>
        <v>1.6666666666666663E-2</v>
      </c>
      <c r="H40" s="42">
        <v>6.9444444444444447E-4</v>
      </c>
    </row>
    <row r="41" spans="1:8" ht="39" x14ac:dyDescent="0.2">
      <c r="A41" s="49">
        <f t="shared" si="8"/>
        <v>0.31736111111111109</v>
      </c>
      <c r="B41" s="50" t="s">
        <v>18</v>
      </c>
      <c r="C41" s="25" t="s">
        <v>75</v>
      </c>
      <c r="D41" s="26">
        <v>3</v>
      </c>
      <c r="E41" s="50">
        <f t="shared" si="7"/>
        <v>23</v>
      </c>
      <c r="F41" s="41">
        <v>4.1666666666666666E-3</v>
      </c>
      <c r="G41" s="47">
        <f t="shared" ref="G41:G44" si="9">G40+H40+F41</f>
        <v>2.1527777777777774E-2</v>
      </c>
      <c r="H41" s="42">
        <v>6.9444444444444447E-4</v>
      </c>
    </row>
    <row r="42" spans="1:8" ht="39" x14ac:dyDescent="0.2">
      <c r="A42" s="49">
        <f t="shared" si="8"/>
        <v>0.31944444444444442</v>
      </c>
      <c r="B42" s="50" t="s">
        <v>19</v>
      </c>
      <c r="C42" s="25" t="s">
        <v>34</v>
      </c>
      <c r="D42" s="26">
        <v>1</v>
      </c>
      <c r="E42" s="50">
        <f t="shared" si="7"/>
        <v>24</v>
      </c>
      <c r="F42" s="41">
        <v>1.3888888888888889E-3</v>
      </c>
      <c r="G42" s="47">
        <f t="shared" si="9"/>
        <v>2.3611111111111107E-2</v>
      </c>
      <c r="H42" s="42">
        <v>6.9444444444444447E-4</v>
      </c>
    </row>
    <row r="43" spans="1:8" ht="39" x14ac:dyDescent="0.2">
      <c r="A43" s="49">
        <f t="shared" si="8"/>
        <v>0.32291666666666663</v>
      </c>
      <c r="B43" s="50" t="s">
        <v>20</v>
      </c>
      <c r="C43" s="25" t="s">
        <v>76</v>
      </c>
      <c r="D43" s="26">
        <v>1</v>
      </c>
      <c r="E43" s="50">
        <f t="shared" si="7"/>
        <v>25</v>
      </c>
      <c r="F43" s="41">
        <v>2.7777777777777779E-3</v>
      </c>
      <c r="G43" s="47">
        <f t="shared" si="9"/>
        <v>2.7083333333333331E-2</v>
      </c>
      <c r="H43" s="42">
        <v>6.9444444444444447E-4</v>
      </c>
    </row>
    <row r="44" spans="1:8" ht="39" x14ac:dyDescent="0.2">
      <c r="A44" s="49">
        <f t="shared" si="8"/>
        <v>0.32638888888888884</v>
      </c>
      <c r="B44" s="4" t="s">
        <v>11</v>
      </c>
      <c r="C44" s="45" t="s">
        <v>37</v>
      </c>
      <c r="D44" s="26">
        <v>1</v>
      </c>
      <c r="E44" s="50">
        <f t="shared" si="7"/>
        <v>26</v>
      </c>
      <c r="F44" s="41">
        <v>3.472222222222222E-3</v>
      </c>
      <c r="G44" s="47">
        <f t="shared" si="9"/>
        <v>3.125E-2</v>
      </c>
      <c r="H44" s="16"/>
    </row>
    <row r="45" spans="1:8" ht="40" thickBot="1" x14ac:dyDescent="0.25">
      <c r="A45" s="17"/>
      <c r="B45" s="9"/>
      <c r="C45" s="27" t="s">
        <v>5</v>
      </c>
      <c r="D45" s="28" t="s">
        <v>7</v>
      </c>
      <c r="E45" s="29">
        <f>E44</f>
        <v>26</v>
      </c>
      <c r="F45" s="30" t="s">
        <v>6</v>
      </c>
      <c r="G45" s="31">
        <f>G44</f>
        <v>3.125E-2</v>
      </c>
      <c r="H45" s="32"/>
    </row>
    <row r="46" spans="1:8" ht="139.5" customHeight="1" thickBot="1" x14ac:dyDescent="0.25">
      <c r="A46" s="147" t="s">
        <v>77</v>
      </c>
      <c r="B46" s="148"/>
      <c r="C46" s="148"/>
      <c r="D46" s="148"/>
      <c r="E46" s="148"/>
      <c r="F46" s="148"/>
      <c r="G46" s="148"/>
      <c r="H46" s="149"/>
    </row>
    <row r="47" spans="1:8" ht="196" thickBot="1" x14ac:dyDescent="0.25">
      <c r="A47" s="18" t="s">
        <v>1</v>
      </c>
      <c r="B47" s="19"/>
      <c r="C47" s="20" t="s">
        <v>3</v>
      </c>
      <c r="D47" s="21" t="s">
        <v>24</v>
      </c>
      <c r="E47" s="21" t="s">
        <v>25</v>
      </c>
      <c r="F47" s="21" t="s">
        <v>28</v>
      </c>
      <c r="G47" s="21" t="s">
        <v>26</v>
      </c>
      <c r="H47" s="22" t="s">
        <v>27</v>
      </c>
    </row>
    <row r="48" spans="1:8" ht="39" x14ac:dyDescent="0.2">
      <c r="A48" s="40">
        <v>0.53819444444444442</v>
      </c>
      <c r="B48" s="2" t="s">
        <v>12</v>
      </c>
      <c r="C48" s="23" t="s">
        <v>37</v>
      </c>
      <c r="D48" s="24">
        <v>0</v>
      </c>
      <c r="E48" s="7">
        <v>0</v>
      </c>
      <c r="F48" s="12" t="s">
        <v>0</v>
      </c>
      <c r="G48" s="13" t="s">
        <v>0</v>
      </c>
      <c r="H48" s="14"/>
    </row>
    <row r="49" spans="1:8" ht="39" x14ac:dyDescent="0.2">
      <c r="A49" s="15">
        <f>A48+F49+H49</f>
        <v>0.54513888888888884</v>
      </c>
      <c r="B49" s="3" t="s">
        <v>13</v>
      </c>
      <c r="C49" s="25" t="s">
        <v>78</v>
      </c>
      <c r="D49" s="26">
        <v>1</v>
      </c>
      <c r="E49" s="3">
        <f>D49</f>
        <v>1</v>
      </c>
      <c r="F49" s="41">
        <v>5.5555555555555558E-3</v>
      </c>
      <c r="G49" s="11">
        <f>F49</f>
        <v>5.5555555555555558E-3</v>
      </c>
      <c r="H49" s="42">
        <v>1.3888888888888889E-3</v>
      </c>
    </row>
    <row r="50" spans="1:8" ht="39" x14ac:dyDescent="0.2">
      <c r="A50" s="15">
        <f>A49+F50+H50</f>
        <v>0.54652777777777772</v>
      </c>
      <c r="B50" s="3" t="s">
        <v>15</v>
      </c>
      <c r="C50" s="25" t="s">
        <v>33</v>
      </c>
      <c r="D50" s="26">
        <v>1</v>
      </c>
      <c r="E50" s="3">
        <f t="shared" ref="E50:E56" si="10">E49+D50</f>
        <v>2</v>
      </c>
      <c r="F50" s="41">
        <v>6.9444444444444447E-4</v>
      </c>
      <c r="G50" s="11">
        <f>G49+H49+F50</f>
        <v>7.6388888888888895E-3</v>
      </c>
      <c r="H50" s="42">
        <v>6.9444444444444447E-4</v>
      </c>
    </row>
    <row r="51" spans="1:8" ht="39" x14ac:dyDescent="0.2">
      <c r="A51" s="15">
        <f>A50+F51+H51</f>
        <v>0.54930555555555549</v>
      </c>
      <c r="B51" s="3" t="s">
        <v>16</v>
      </c>
      <c r="C51" s="25" t="s">
        <v>34</v>
      </c>
      <c r="D51" s="26">
        <v>1</v>
      </c>
      <c r="E51" s="3">
        <f t="shared" si="10"/>
        <v>3</v>
      </c>
      <c r="F51" s="41">
        <v>2.0833333333333333E-3</v>
      </c>
      <c r="G51" s="11">
        <f>G50+H50+F51</f>
        <v>1.0416666666666666E-2</v>
      </c>
      <c r="H51" s="42">
        <v>6.9444444444444447E-4</v>
      </c>
    </row>
    <row r="52" spans="1:8" ht="39" x14ac:dyDescent="0.2">
      <c r="A52" s="49">
        <f t="shared" ref="A52:A56" si="11">A51+F52+H52</f>
        <v>0.55347222222222214</v>
      </c>
      <c r="B52" s="50" t="s">
        <v>17</v>
      </c>
      <c r="C52" s="25" t="s">
        <v>75</v>
      </c>
      <c r="D52" s="26">
        <v>1</v>
      </c>
      <c r="E52" s="50">
        <f t="shared" si="10"/>
        <v>4</v>
      </c>
      <c r="F52" s="41">
        <v>3.472222222222222E-3</v>
      </c>
      <c r="G52" s="47">
        <f>G51+H51+F52</f>
        <v>1.4583333333333332E-2</v>
      </c>
      <c r="H52" s="42">
        <v>6.9444444444444447E-4</v>
      </c>
    </row>
    <row r="53" spans="1:8" ht="39" x14ac:dyDescent="0.2">
      <c r="A53" s="49">
        <f t="shared" si="11"/>
        <v>0.55902777777777768</v>
      </c>
      <c r="B53" s="50" t="s">
        <v>18</v>
      </c>
      <c r="C53" s="51" t="s">
        <v>68</v>
      </c>
      <c r="D53" s="26">
        <v>8</v>
      </c>
      <c r="E53" s="50">
        <f t="shared" si="10"/>
        <v>12</v>
      </c>
      <c r="F53" s="41">
        <v>4.8611111111111112E-3</v>
      </c>
      <c r="G53" s="47">
        <f t="shared" ref="G53:G56" si="12">G52+H52+F53</f>
        <v>2.0138888888888887E-2</v>
      </c>
      <c r="H53" s="42">
        <v>6.9444444444444447E-4</v>
      </c>
    </row>
    <row r="54" spans="1:8" ht="39" x14ac:dyDescent="0.2">
      <c r="A54" s="49">
        <f t="shared" si="11"/>
        <v>0.56180555555555545</v>
      </c>
      <c r="B54" s="50" t="s">
        <v>19</v>
      </c>
      <c r="C54" s="25" t="s">
        <v>69</v>
      </c>
      <c r="D54" s="26">
        <v>1</v>
      </c>
      <c r="E54" s="50">
        <f t="shared" si="10"/>
        <v>13</v>
      </c>
      <c r="F54" s="41">
        <v>2.0833333333333333E-3</v>
      </c>
      <c r="G54" s="47">
        <f t="shared" si="12"/>
        <v>2.2916666666666665E-2</v>
      </c>
      <c r="H54" s="42">
        <v>6.9444444444444447E-4</v>
      </c>
    </row>
    <row r="55" spans="1:8" ht="39" x14ac:dyDescent="0.2">
      <c r="A55" s="49">
        <f t="shared" si="11"/>
        <v>0.56388888888888877</v>
      </c>
      <c r="B55" s="50" t="s">
        <v>20</v>
      </c>
      <c r="C55" s="25" t="s">
        <v>70</v>
      </c>
      <c r="D55" s="26">
        <v>2</v>
      </c>
      <c r="E55" s="50">
        <f t="shared" si="10"/>
        <v>15</v>
      </c>
      <c r="F55" s="41">
        <v>1.3888888888888889E-3</v>
      </c>
      <c r="G55" s="47">
        <f t="shared" si="12"/>
        <v>2.4999999999999998E-2</v>
      </c>
      <c r="H55" s="42">
        <v>6.9444444444444447E-4</v>
      </c>
    </row>
    <row r="56" spans="1:8" ht="39" x14ac:dyDescent="0.2">
      <c r="A56" s="49">
        <f t="shared" si="11"/>
        <v>0.5659722222222221</v>
      </c>
      <c r="B56" s="4" t="s">
        <v>79</v>
      </c>
      <c r="C56" s="45" t="s">
        <v>71</v>
      </c>
      <c r="D56" s="26">
        <v>6</v>
      </c>
      <c r="E56" s="50">
        <f t="shared" si="10"/>
        <v>21</v>
      </c>
      <c r="F56" s="41">
        <v>2.0833333333333333E-3</v>
      </c>
      <c r="G56" s="47">
        <f t="shared" si="12"/>
        <v>2.7777777777777776E-2</v>
      </c>
      <c r="H56" s="16"/>
    </row>
    <row r="57" spans="1:8" ht="40" thickBot="1" x14ac:dyDescent="0.25">
      <c r="A57" s="17"/>
      <c r="B57" s="9"/>
      <c r="C57" s="27" t="s">
        <v>5</v>
      </c>
      <c r="D57" s="28" t="s">
        <v>7</v>
      </c>
      <c r="E57" s="29">
        <f>E56</f>
        <v>21</v>
      </c>
      <c r="F57" s="30" t="s">
        <v>6</v>
      </c>
      <c r="G57" s="31">
        <f>G56</f>
        <v>2.7777777777777776E-2</v>
      </c>
      <c r="H57" s="32"/>
    </row>
    <row r="58" spans="1:8" ht="39" thickBot="1" x14ac:dyDescent="0.25"/>
    <row r="59" spans="1:8" ht="48" thickBot="1" x14ac:dyDescent="0.25">
      <c r="B59" s="145" t="s">
        <v>109</v>
      </c>
      <c r="C59" s="146"/>
    </row>
    <row r="60" spans="1:8" x14ac:dyDescent="0.2">
      <c r="B60" s="122" t="s">
        <v>111</v>
      </c>
      <c r="C60" s="123">
        <f>E10+E33</f>
        <v>17</v>
      </c>
    </row>
    <row r="61" spans="1:8" x14ac:dyDescent="0.2">
      <c r="B61" s="122" t="s">
        <v>112</v>
      </c>
      <c r="C61" s="124">
        <f>G10+G33</f>
        <v>5.3472222222222213E-2</v>
      </c>
    </row>
    <row r="62" spans="1:8" ht="39" thickBot="1" x14ac:dyDescent="0.25">
      <c r="B62" s="122" t="s">
        <v>110</v>
      </c>
      <c r="C62" s="131">
        <v>171</v>
      </c>
    </row>
    <row r="63" spans="1:8" ht="48" customHeight="1" thickBot="1" x14ac:dyDescent="0.25">
      <c r="B63" s="145" t="s">
        <v>114</v>
      </c>
      <c r="C63" s="146"/>
    </row>
    <row r="64" spans="1:8" x14ac:dyDescent="0.2">
      <c r="B64" s="122" t="s">
        <v>111</v>
      </c>
      <c r="C64" s="123">
        <f>E25</f>
        <v>30</v>
      </c>
    </row>
    <row r="65" spans="2:3" x14ac:dyDescent="0.2">
      <c r="B65" s="122" t="s">
        <v>112</v>
      </c>
      <c r="C65" s="124">
        <f>G25</f>
        <v>4.1666666666666671E-2</v>
      </c>
    </row>
    <row r="66" spans="2:3" ht="39" thickBot="1" x14ac:dyDescent="0.25">
      <c r="B66" s="122" t="s">
        <v>110</v>
      </c>
      <c r="C66" s="131">
        <v>35</v>
      </c>
    </row>
    <row r="67" spans="2:3" ht="48" thickBot="1" x14ac:dyDescent="0.25">
      <c r="B67" s="145" t="s">
        <v>113</v>
      </c>
      <c r="C67" s="146"/>
    </row>
    <row r="68" spans="2:3" x14ac:dyDescent="0.2">
      <c r="B68" s="122" t="s">
        <v>111</v>
      </c>
      <c r="C68" s="123">
        <f>E45+E57</f>
        <v>47</v>
      </c>
    </row>
    <row r="69" spans="2:3" x14ac:dyDescent="0.2">
      <c r="B69" s="122" t="s">
        <v>112</v>
      </c>
      <c r="C69" s="124">
        <f>G45+G57</f>
        <v>5.9027777777777776E-2</v>
      </c>
    </row>
    <row r="70" spans="2:3" ht="39" thickBot="1" x14ac:dyDescent="0.25">
      <c r="B70" s="122" t="s">
        <v>110</v>
      </c>
      <c r="C70" s="131">
        <v>35</v>
      </c>
    </row>
    <row r="71" spans="2:3" ht="48" thickBot="1" x14ac:dyDescent="0.25">
      <c r="B71" s="145" t="s">
        <v>116</v>
      </c>
      <c r="C71" s="146"/>
    </row>
    <row r="72" spans="2:3" x14ac:dyDescent="0.2">
      <c r="B72" s="125" t="s">
        <v>117</v>
      </c>
      <c r="C72" s="132">
        <v>80</v>
      </c>
    </row>
    <row r="73" spans="2:3" x14ac:dyDescent="0.2">
      <c r="B73" s="127" t="s">
        <v>118</v>
      </c>
      <c r="C73" s="133" t="s">
        <v>119</v>
      </c>
    </row>
  </sheetData>
  <mergeCells count="10">
    <mergeCell ref="B59:C59"/>
    <mergeCell ref="B67:C67"/>
    <mergeCell ref="B71:C71"/>
    <mergeCell ref="A46:H46"/>
    <mergeCell ref="A1:H1"/>
    <mergeCell ref="A2:H2"/>
    <mergeCell ref="A11:H11"/>
    <mergeCell ref="A26:H26"/>
    <mergeCell ref="A34:H34"/>
    <mergeCell ref="B63:C63"/>
  </mergeCells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FE8CC-35F3-1E43-A41C-197E96D5A35A}">
  <dimension ref="A1:N80"/>
  <sheetViews>
    <sheetView showGridLines="0" topLeftCell="A37" zoomScale="48" zoomScaleNormal="48" zoomScaleSheetLayoutView="44" workbookViewId="0">
      <selection activeCell="D69" sqref="D69:I69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22.1640625" style="1" bestFit="1" customWidth="1"/>
    <col min="10" max="10" width="17" style="1" bestFit="1" customWidth="1"/>
    <col min="11" max="16384" width="8.83203125" style="1"/>
  </cols>
  <sheetData>
    <row r="1" spans="1:14" ht="279" customHeight="1" thickBot="1" x14ac:dyDescent="0.25">
      <c r="A1" s="142" t="s">
        <v>80</v>
      </c>
      <c r="B1" s="143"/>
      <c r="C1" s="143"/>
      <c r="D1" s="143"/>
      <c r="E1" s="143"/>
      <c r="F1" s="143"/>
      <c r="G1" s="143"/>
      <c r="H1" s="144"/>
    </row>
    <row r="2" spans="1:14" ht="124" customHeight="1" thickBot="1" x14ac:dyDescent="0.25">
      <c r="A2" s="150" t="s">
        <v>81</v>
      </c>
      <c r="B2" s="151"/>
      <c r="C2" s="151"/>
      <c r="D2" s="151"/>
      <c r="E2" s="151"/>
      <c r="F2" s="151"/>
      <c r="G2" s="151"/>
      <c r="H2" s="152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24</v>
      </c>
      <c r="E3" s="21" t="s">
        <v>25</v>
      </c>
      <c r="F3" s="21" t="s">
        <v>28</v>
      </c>
      <c r="G3" s="21" t="s">
        <v>26</v>
      </c>
      <c r="H3" s="22" t="s">
        <v>27</v>
      </c>
      <c r="N3" s="10"/>
    </row>
    <row r="4" spans="1:14" ht="45" customHeight="1" x14ac:dyDescent="0.2">
      <c r="A4" s="40">
        <v>0.30208333333333331</v>
      </c>
      <c r="B4" s="2" t="s">
        <v>12</v>
      </c>
      <c r="C4" s="23" t="s">
        <v>30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0.3125</v>
      </c>
      <c r="B5" s="3" t="s">
        <v>13</v>
      </c>
      <c r="C5" s="25" t="s">
        <v>51</v>
      </c>
      <c r="D5" s="26">
        <v>9</v>
      </c>
      <c r="E5" s="3">
        <f>D5</f>
        <v>9</v>
      </c>
      <c r="F5" s="41">
        <v>9.7222222222222224E-3</v>
      </c>
      <c r="G5" s="11">
        <f>F5</f>
        <v>9.7222222222222224E-3</v>
      </c>
      <c r="H5" s="42">
        <v>6.9444444444444447E-4</v>
      </c>
    </row>
    <row r="6" spans="1:14" ht="45" customHeight="1" x14ac:dyDescent="0.2">
      <c r="A6" s="15">
        <f>A5+F6+H6</f>
        <v>0.31527777777777777</v>
      </c>
      <c r="B6" s="3" t="s">
        <v>15</v>
      </c>
      <c r="C6" s="25" t="s">
        <v>82</v>
      </c>
      <c r="D6" s="26">
        <v>1</v>
      </c>
      <c r="E6" s="3">
        <f t="shared" ref="E6:E11" si="0">E5+D6</f>
        <v>10</v>
      </c>
      <c r="F6" s="41">
        <v>2.0833333333333333E-3</v>
      </c>
      <c r="G6" s="11">
        <f>G5+H5+F6</f>
        <v>1.2499999999999999E-2</v>
      </c>
      <c r="H6" s="42">
        <v>6.9444444444444447E-4</v>
      </c>
    </row>
    <row r="7" spans="1:14" ht="45" customHeight="1" x14ac:dyDescent="0.2">
      <c r="A7" s="15">
        <f>A6+F7+H7</f>
        <v>0.31944444444444442</v>
      </c>
      <c r="B7" s="3" t="s">
        <v>16</v>
      </c>
      <c r="C7" s="25" t="s">
        <v>50</v>
      </c>
      <c r="D7" s="26">
        <v>1</v>
      </c>
      <c r="E7" s="3">
        <f t="shared" si="0"/>
        <v>11</v>
      </c>
      <c r="F7" s="41">
        <v>2.7777777777777779E-3</v>
      </c>
      <c r="G7" s="11">
        <f>G6+H6+F7</f>
        <v>1.5972222222222221E-2</v>
      </c>
      <c r="H7" s="42">
        <v>1.3888888888888889E-3</v>
      </c>
    </row>
    <row r="8" spans="1:14" ht="45" customHeight="1" x14ac:dyDescent="0.2">
      <c r="A8" s="15">
        <f t="shared" ref="A8:A11" si="1">A7+F8+H8</f>
        <v>0.3208333333333333</v>
      </c>
      <c r="B8" s="3" t="s">
        <v>17</v>
      </c>
      <c r="C8" s="25" t="s">
        <v>49</v>
      </c>
      <c r="D8" s="26">
        <v>1</v>
      </c>
      <c r="E8" s="3">
        <f t="shared" si="0"/>
        <v>12</v>
      </c>
      <c r="F8" s="41">
        <v>6.9444444444444447E-4</v>
      </c>
      <c r="G8" s="11">
        <f>G7+H7+F8</f>
        <v>1.8055555555555554E-2</v>
      </c>
      <c r="H8" s="42">
        <v>6.9444444444444447E-4</v>
      </c>
    </row>
    <row r="9" spans="1:14" ht="41" customHeight="1" x14ac:dyDescent="0.2">
      <c r="A9" s="15">
        <f t="shared" si="1"/>
        <v>0.32638888888888884</v>
      </c>
      <c r="B9" s="3" t="s">
        <v>18</v>
      </c>
      <c r="C9" s="25" t="s">
        <v>42</v>
      </c>
      <c r="D9" s="26">
        <v>3</v>
      </c>
      <c r="E9" s="3">
        <f t="shared" si="0"/>
        <v>15</v>
      </c>
      <c r="F9" s="41">
        <v>4.1666666666666666E-3</v>
      </c>
      <c r="G9" s="11">
        <f t="shared" ref="G9:G11" si="2">G8+H8+F9</f>
        <v>2.2916666666666665E-2</v>
      </c>
      <c r="H9" s="42">
        <v>1.3888888888888889E-3</v>
      </c>
    </row>
    <row r="10" spans="1:14" ht="39" x14ac:dyDescent="0.2">
      <c r="A10" s="15">
        <f t="shared" si="1"/>
        <v>0.33611111111111103</v>
      </c>
      <c r="B10" s="44" t="s">
        <v>35</v>
      </c>
      <c r="C10" s="45" t="s">
        <v>37</v>
      </c>
      <c r="D10" s="26">
        <v>2</v>
      </c>
      <c r="E10" s="3">
        <f t="shared" si="0"/>
        <v>17</v>
      </c>
      <c r="F10" s="41">
        <v>2.7777777777777779E-3</v>
      </c>
      <c r="G10" s="11">
        <f t="shared" si="2"/>
        <v>2.7083333333333331E-2</v>
      </c>
      <c r="H10" s="42">
        <v>6.9444444444444441E-3</v>
      </c>
      <c r="I10" s="46"/>
    </row>
    <row r="11" spans="1:14" ht="39" x14ac:dyDescent="0.2">
      <c r="A11" s="15">
        <f t="shared" si="1"/>
        <v>0.33680555555555547</v>
      </c>
      <c r="B11" s="4" t="s">
        <v>60</v>
      </c>
      <c r="C11" s="39" t="s">
        <v>38</v>
      </c>
      <c r="D11" s="26">
        <v>1</v>
      </c>
      <c r="E11" s="3">
        <f t="shared" si="0"/>
        <v>18</v>
      </c>
      <c r="F11" s="41">
        <v>6.9444444444444447E-4</v>
      </c>
      <c r="G11" s="11">
        <f t="shared" si="2"/>
        <v>3.4722222222222217E-2</v>
      </c>
      <c r="H11" s="16"/>
    </row>
    <row r="12" spans="1:14" ht="40" thickBot="1" x14ac:dyDescent="0.25">
      <c r="A12" s="17"/>
      <c r="B12" s="9"/>
      <c r="C12" s="27" t="s">
        <v>5</v>
      </c>
      <c r="D12" s="28" t="s">
        <v>7</v>
      </c>
      <c r="E12" s="29">
        <f>E11</f>
        <v>18</v>
      </c>
      <c r="F12" s="30" t="s">
        <v>6</v>
      </c>
      <c r="G12" s="31">
        <f>G11</f>
        <v>3.4722222222222217E-2</v>
      </c>
      <c r="H12" s="32"/>
    </row>
    <row r="13" spans="1:14" ht="124" customHeight="1" thickBot="1" x14ac:dyDescent="0.25">
      <c r="A13" s="150" t="s">
        <v>83</v>
      </c>
      <c r="B13" s="151"/>
      <c r="C13" s="151"/>
      <c r="D13" s="151"/>
      <c r="E13" s="151"/>
      <c r="F13" s="151"/>
      <c r="G13" s="151"/>
      <c r="H13" s="152"/>
    </row>
    <row r="14" spans="1:14" ht="147" customHeight="1" thickBot="1" x14ac:dyDescent="0.25">
      <c r="A14" s="33" t="s">
        <v>2</v>
      </c>
      <c r="B14" s="34"/>
      <c r="C14" s="35" t="s">
        <v>3</v>
      </c>
      <c r="D14" s="36" t="s">
        <v>9</v>
      </c>
      <c r="E14" s="36" t="s">
        <v>10</v>
      </c>
      <c r="F14" s="36" t="s">
        <v>4</v>
      </c>
      <c r="G14" s="37" t="s">
        <v>8</v>
      </c>
      <c r="H14" s="38" t="s">
        <v>14</v>
      </c>
    </row>
    <row r="15" spans="1:14" ht="39" x14ac:dyDescent="0.2">
      <c r="A15" s="40">
        <v>0.51388888888888895</v>
      </c>
      <c r="B15" s="2" t="s">
        <v>12</v>
      </c>
      <c r="C15" s="23" t="s">
        <v>37</v>
      </c>
      <c r="D15" s="24">
        <v>0</v>
      </c>
      <c r="E15" s="7">
        <v>0</v>
      </c>
      <c r="F15" s="12" t="s">
        <v>0</v>
      </c>
      <c r="G15" s="13" t="s">
        <v>0</v>
      </c>
      <c r="H15" s="14"/>
    </row>
    <row r="16" spans="1:14" ht="39" x14ac:dyDescent="0.2">
      <c r="A16" s="15">
        <f t="shared" ref="A16:A22" si="3">A15+F16+H16</f>
        <v>0.52083333333333337</v>
      </c>
      <c r="B16" s="44" t="s">
        <v>47</v>
      </c>
      <c r="C16" s="45" t="s">
        <v>38</v>
      </c>
      <c r="D16" s="26">
        <v>1</v>
      </c>
      <c r="E16" s="3">
        <f>D16</f>
        <v>1</v>
      </c>
      <c r="F16" s="41">
        <v>6.9444444444444447E-4</v>
      </c>
      <c r="G16" s="11">
        <f>F16</f>
        <v>6.9444444444444447E-4</v>
      </c>
      <c r="H16" s="42">
        <v>6.2499999999999995E-3</v>
      </c>
    </row>
    <row r="17" spans="1:8" ht="39" x14ac:dyDescent="0.2">
      <c r="A17" s="15">
        <f t="shared" si="3"/>
        <v>0.52777777777777779</v>
      </c>
      <c r="B17" s="3" t="s">
        <v>13</v>
      </c>
      <c r="C17" s="25" t="s">
        <v>42</v>
      </c>
      <c r="D17" s="26">
        <v>2</v>
      </c>
      <c r="E17" s="3">
        <f t="shared" ref="E17:E22" si="4">E16+D17</f>
        <v>3</v>
      </c>
      <c r="F17" s="41">
        <v>5.5555555555555558E-3</v>
      </c>
      <c r="G17" s="11">
        <f t="shared" ref="G17:G22" si="5">G16+H16+F17</f>
        <v>1.2500000000000001E-2</v>
      </c>
      <c r="H17" s="42">
        <v>1.3888888888888889E-3</v>
      </c>
    </row>
    <row r="18" spans="1:8" ht="39" x14ac:dyDescent="0.2">
      <c r="A18" s="15">
        <f t="shared" si="3"/>
        <v>0.53194444444444444</v>
      </c>
      <c r="B18" s="3" t="s">
        <v>15</v>
      </c>
      <c r="C18" s="25" t="s">
        <v>51</v>
      </c>
      <c r="D18" s="26">
        <v>7</v>
      </c>
      <c r="E18" s="3">
        <f t="shared" si="4"/>
        <v>10</v>
      </c>
      <c r="F18" s="41">
        <v>3.472222222222222E-3</v>
      </c>
      <c r="G18" s="11">
        <f t="shared" si="5"/>
        <v>1.7361111111111112E-2</v>
      </c>
      <c r="H18" s="42">
        <v>6.9444444444444447E-4</v>
      </c>
    </row>
    <row r="19" spans="1:8" ht="39" x14ac:dyDescent="0.2">
      <c r="A19" s="15">
        <f t="shared" si="3"/>
        <v>0.53333333333333333</v>
      </c>
      <c r="B19" s="3" t="s">
        <v>16</v>
      </c>
      <c r="C19" s="25" t="s">
        <v>82</v>
      </c>
      <c r="D19" s="26">
        <v>1</v>
      </c>
      <c r="E19" s="3">
        <f t="shared" si="4"/>
        <v>11</v>
      </c>
      <c r="F19" s="41">
        <v>6.9444444444444447E-4</v>
      </c>
      <c r="G19" s="11">
        <f t="shared" si="5"/>
        <v>1.8750000000000003E-2</v>
      </c>
      <c r="H19" s="42">
        <v>6.9444444444444447E-4</v>
      </c>
    </row>
    <row r="20" spans="1:8" ht="39" x14ac:dyDescent="0.2">
      <c r="A20" s="15">
        <f t="shared" si="3"/>
        <v>0.53611111111111109</v>
      </c>
      <c r="B20" s="3" t="s">
        <v>17</v>
      </c>
      <c r="C20" s="25" t="s">
        <v>50</v>
      </c>
      <c r="D20" s="26">
        <v>1</v>
      </c>
      <c r="E20" s="3">
        <f t="shared" si="4"/>
        <v>12</v>
      </c>
      <c r="F20" s="41">
        <v>2.0833333333333333E-3</v>
      </c>
      <c r="G20" s="11">
        <f t="shared" si="5"/>
        <v>2.1527777777777781E-2</v>
      </c>
      <c r="H20" s="42">
        <v>6.9444444444444447E-4</v>
      </c>
    </row>
    <row r="21" spans="1:8" ht="39" x14ac:dyDescent="0.2">
      <c r="A21" s="15">
        <f t="shared" si="3"/>
        <v>0.53749999999999998</v>
      </c>
      <c r="B21" s="3" t="s">
        <v>18</v>
      </c>
      <c r="C21" s="25" t="s">
        <v>49</v>
      </c>
      <c r="D21" s="26">
        <v>1</v>
      </c>
      <c r="E21" s="3">
        <f t="shared" si="4"/>
        <v>13</v>
      </c>
      <c r="F21" s="41">
        <v>6.9444444444444447E-4</v>
      </c>
      <c r="G21" s="11">
        <f t="shared" si="5"/>
        <v>2.2916666666666672E-2</v>
      </c>
      <c r="H21" s="42">
        <v>6.9444444444444447E-4</v>
      </c>
    </row>
    <row r="22" spans="1:8" ht="39" x14ac:dyDescent="0.2">
      <c r="A22" s="15">
        <f t="shared" si="3"/>
        <v>0.54861111111111105</v>
      </c>
      <c r="B22" s="4" t="s">
        <v>11</v>
      </c>
      <c r="C22" s="39" t="s">
        <v>31</v>
      </c>
      <c r="D22" s="26">
        <v>5</v>
      </c>
      <c r="E22" s="3">
        <f t="shared" si="4"/>
        <v>18</v>
      </c>
      <c r="F22" s="41">
        <v>1.1111111111111112E-2</v>
      </c>
      <c r="G22" s="11">
        <f t="shared" si="5"/>
        <v>3.4722222222222231E-2</v>
      </c>
      <c r="H22" s="16"/>
    </row>
    <row r="23" spans="1:8" ht="40" thickBot="1" x14ac:dyDescent="0.25">
      <c r="A23" s="17"/>
      <c r="B23" s="9"/>
      <c r="C23" s="27" t="s">
        <v>5</v>
      </c>
      <c r="D23" s="28" t="s">
        <v>7</v>
      </c>
      <c r="E23" s="29">
        <f>E22</f>
        <v>18</v>
      </c>
      <c r="F23" s="30" t="s">
        <v>6</v>
      </c>
      <c r="G23" s="31">
        <f>G22</f>
        <v>3.4722222222222231E-2</v>
      </c>
      <c r="H23" s="43"/>
    </row>
    <row r="24" spans="1:8" ht="119.25" customHeight="1" thickBot="1" x14ac:dyDescent="0.25">
      <c r="A24" s="150" t="s">
        <v>84</v>
      </c>
      <c r="B24" s="151"/>
      <c r="C24" s="151"/>
      <c r="D24" s="151"/>
      <c r="E24" s="151"/>
      <c r="F24" s="151"/>
      <c r="G24" s="151"/>
      <c r="H24" s="152"/>
    </row>
    <row r="25" spans="1:8" ht="117" thickBot="1" x14ac:dyDescent="0.25">
      <c r="A25" s="33" t="s">
        <v>2</v>
      </c>
      <c r="B25" s="34"/>
      <c r="C25" s="35" t="s">
        <v>3</v>
      </c>
      <c r="D25" s="36" t="s">
        <v>9</v>
      </c>
      <c r="E25" s="36" t="s">
        <v>10</v>
      </c>
      <c r="F25" s="36" t="s">
        <v>4</v>
      </c>
      <c r="G25" s="37" t="s">
        <v>8</v>
      </c>
      <c r="H25" s="38" t="s">
        <v>14</v>
      </c>
    </row>
    <row r="26" spans="1:8" ht="39" x14ac:dyDescent="0.2">
      <c r="A26" s="40">
        <v>0.65625</v>
      </c>
      <c r="B26" s="2" t="s">
        <v>12</v>
      </c>
      <c r="C26" s="23" t="s">
        <v>37</v>
      </c>
      <c r="D26" s="24">
        <v>0</v>
      </c>
      <c r="E26" s="7">
        <v>0</v>
      </c>
      <c r="F26" s="12" t="s">
        <v>0</v>
      </c>
      <c r="G26" s="13" t="s">
        <v>0</v>
      </c>
      <c r="H26" s="14"/>
    </row>
    <row r="27" spans="1:8" ht="39" x14ac:dyDescent="0.2">
      <c r="A27" s="15">
        <f>A26+F27+H27</f>
        <v>0.67013888888888884</v>
      </c>
      <c r="B27" s="44" t="s">
        <v>85</v>
      </c>
      <c r="C27" s="45" t="s">
        <v>38</v>
      </c>
      <c r="D27" s="26">
        <v>1</v>
      </c>
      <c r="E27" s="3">
        <f>D27</f>
        <v>1</v>
      </c>
      <c r="F27" s="41">
        <v>6.9444444444444447E-4</v>
      </c>
      <c r="G27" s="11">
        <f>F27</f>
        <v>6.9444444444444447E-4</v>
      </c>
      <c r="H27" s="42">
        <v>1.3194444444444444E-2</v>
      </c>
    </row>
    <row r="28" spans="1:8" ht="39" x14ac:dyDescent="0.2">
      <c r="A28" s="15">
        <f>A27+F28+H28</f>
        <v>0.68055555555555547</v>
      </c>
      <c r="B28" s="3" t="s">
        <v>13</v>
      </c>
      <c r="C28" s="25" t="s">
        <v>62</v>
      </c>
      <c r="D28" s="26">
        <v>2</v>
      </c>
      <c r="E28" s="3">
        <f t="shared" ref="E28:E33" si="6">E27+D28</f>
        <v>3</v>
      </c>
      <c r="F28" s="41">
        <v>4.8611111111111112E-3</v>
      </c>
      <c r="G28" s="11">
        <f>G27+H27+F28</f>
        <v>1.8749999999999999E-2</v>
      </c>
      <c r="H28" s="42">
        <v>5.5555555555555558E-3</v>
      </c>
    </row>
    <row r="29" spans="1:8" ht="39" x14ac:dyDescent="0.2">
      <c r="A29" s="15">
        <f>A28+F29+H29</f>
        <v>0.68541666666666656</v>
      </c>
      <c r="B29" s="3" t="s">
        <v>15</v>
      </c>
      <c r="C29" s="25" t="s">
        <v>63</v>
      </c>
      <c r="D29" s="26">
        <v>2</v>
      </c>
      <c r="E29" s="3">
        <f t="shared" si="6"/>
        <v>5</v>
      </c>
      <c r="F29" s="41">
        <v>3.472222222222222E-3</v>
      </c>
      <c r="G29" s="11">
        <f>G28+H28+F29</f>
        <v>2.7777777777777776E-2</v>
      </c>
      <c r="H29" s="42">
        <v>1.3888888888888889E-3</v>
      </c>
    </row>
    <row r="30" spans="1:8" ht="39" x14ac:dyDescent="0.2">
      <c r="A30" s="15">
        <f t="shared" ref="A30:A33" si="7">A29+F30+H30</f>
        <v>0.68749999999999989</v>
      </c>
      <c r="B30" s="3" t="s">
        <v>16</v>
      </c>
      <c r="C30" s="25" t="s">
        <v>64</v>
      </c>
      <c r="D30" s="26">
        <v>3</v>
      </c>
      <c r="E30" s="3">
        <f t="shared" si="6"/>
        <v>8</v>
      </c>
      <c r="F30" s="41">
        <v>1.3888888888888889E-3</v>
      </c>
      <c r="G30" s="11">
        <f>G29+H29+F30</f>
        <v>3.0555555555555551E-2</v>
      </c>
      <c r="H30" s="42">
        <v>6.9444444444444447E-4</v>
      </c>
    </row>
    <row r="31" spans="1:8" ht="39" x14ac:dyDescent="0.2">
      <c r="A31" s="15">
        <f t="shared" si="7"/>
        <v>0.68888888888888877</v>
      </c>
      <c r="B31" s="3" t="s">
        <v>17</v>
      </c>
      <c r="C31" s="25" t="s">
        <v>65</v>
      </c>
      <c r="D31" s="26">
        <v>1</v>
      </c>
      <c r="E31" s="3">
        <f t="shared" si="6"/>
        <v>9</v>
      </c>
      <c r="F31" s="41">
        <v>6.9444444444444447E-4</v>
      </c>
      <c r="G31" s="11">
        <f t="shared" ref="G31:G33" si="8">G30+H30+F31</f>
        <v>3.1944444444444442E-2</v>
      </c>
      <c r="H31" s="42">
        <v>6.9444444444444447E-4</v>
      </c>
    </row>
    <row r="32" spans="1:8" ht="39" x14ac:dyDescent="0.2">
      <c r="A32" s="15">
        <f t="shared" si="7"/>
        <v>0.6909722222222221</v>
      </c>
      <c r="B32" s="3" t="s">
        <v>18</v>
      </c>
      <c r="C32" s="25" t="s">
        <v>66</v>
      </c>
      <c r="D32" s="26">
        <v>1</v>
      </c>
      <c r="E32" s="3">
        <f t="shared" si="6"/>
        <v>10</v>
      </c>
      <c r="F32" s="41">
        <v>1.3888888888888889E-3</v>
      </c>
      <c r="G32" s="11">
        <f t="shared" si="8"/>
        <v>3.4027777777777775E-2</v>
      </c>
      <c r="H32" s="42">
        <v>6.9444444444444447E-4</v>
      </c>
    </row>
    <row r="33" spans="1:9" ht="39" x14ac:dyDescent="0.2">
      <c r="A33" s="15">
        <f t="shared" si="7"/>
        <v>0.69791666666666652</v>
      </c>
      <c r="B33" s="4" t="s">
        <v>11</v>
      </c>
      <c r="C33" s="39" t="s">
        <v>86</v>
      </c>
      <c r="D33" s="26">
        <v>1</v>
      </c>
      <c r="E33" s="3">
        <f t="shared" si="6"/>
        <v>11</v>
      </c>
      <c r="F33" s="41">
        <v>6.9444444444444441E-3</v>
      </c>
      <c r="G33" s="119">
        <f t="shared" si="8"/>
        <v>4.1666666666666657E-2</v>
      </c>
      <c r="H33" s="16"/>
    </row>
    <row r="34" spans="1:9" ht="40" thickBot="1" x14ac:dyDescent="0.25">
      <c r="A34" s="17"/>
      <c r="B34" s="9"/>
      <c r="C34" s="27" t="s">
        <v>5</v>
      </c>
      <c r="D34" s="28" t="s">
        <v>7</v>
      </c>
      <c r="E34" s="29">
        <f>E33</f>
        <v>11</v>
      </c>
      <c r="F34" s="30" t="s">
        <v>6</v>
      </c>
      <c r="G34" s="120">
        <f>G33</f>
        <v>4.1666666666666657E-2</v>
      </c>
      <c r="H34" s="43"/>
      <c r="I34" s="53"/>
    </row>
    <row r="35" spans="1:9" ht="39" thickBot="1" x14ac:dyDescent="0.25"/>
    <row r="36" spans="1:9" ht="74" customHeight="1" thickBot="1" x14ac:dyDescent="0.25">
      <c r="A36" s="150" t="s">
        <v>98</v>
      </c>
      <c r="B36" s="151"/>
      <c r="C36" s="151"/>
      <c r="D36" s="151"/>
      <c r="E36" s="151"/>
      <c r="F36" s="151"/>
      <c r="G36" s="151"/>
      <c r="H36" s="152"/>
    </row>
    <row r="37" spans="1:9" ht="196" thickBot="1" x14ac:dyDescent="0.25">
      <c r="A37" s="18" t="s">
        <v>1</v>
      </c>
      <c r="B37" s="19"/>
      <c r="C37" s="20" t="s">
        <v>3</v>
      </c>
      <c r="D37" s="21" t="s">
        <v>24</v>
      </c>
      <c r="E37" s="21" t="s">
        <v>25</v>
      </c>
      <c r="F37" s="21" t="s">
        <v>28</v>
      </c>
      <c r="G37" s="21" t="s">
        <v>26</v>
      </c>
      <c r="H37" s="22" t="s">
        <v>27</v>
      </c>
    </row>
    <row r="38" spans="1:9" ht="39" x14ac:dyDescent="0.2">
      <c r="A38" s="40">
        <v>0.2951388888888889</v>
      </c>
      <c r="B38" s="2" t="s">
        <v>12</v>
      </c>
      <c r="C38" s="23" t="s">
        <v>30</v>
      </c>
      <c r="D38" s="24">
        <v>0</v>
      </c>
      <c r="E38" s="7">
        <v>0</v>
      </c>
      <c r="F38" s="12" t="s">
        <v>0</v>
      </c>
      <c r="G38" s="13" t="s">
        <v>0</v>
      </c>
      <c r="H38" s="14"/>
    </row>
    <row r="39" spans="1:9" ht="39" x14ac:dyDescent="0.2">
      <c r="A39" s="15">
        <f>A38+F39+H39</f>
        <v>0.30208333333333331</v>
      </c>
      <c r="B39" s="3" t="s">
        <v>13</v>
      </c>
      <c r="C39" s="25" t="s">
        <v>99</v>
      </c>
      <c r="D39" s="26">
        <v>2</v>
      </c>
      <c r="E39" s="3">
        <f>D39</f>
        <v>2</v>
      </c>
      <c r="F39" s="41">
        <v>5.5555555555555558E-3</v>
      </c>
      <c r="G39" s="11">
        <f>F39</f>
        <v>5.5555555555555558E-3</v>
      </c>
      <c r="H39" s="42">
        <v>1.3888888888888889E-3</v>
      </c>
    </row>
    <row r="40" spans="1:9" ht="39" x14ac:dyDescent="0.2">
      <c r="A40" s="15">
        <f>A39+F40+H40</f>
        <v>0.30416666666666664</v>
      </c>
      <c r="B40" s="3" t="s">
        <v>15</v>
      </c>
      <c r="C40" s="25" t="s">
        <v>40</v>
      </c>
      <c r="D40" s="26">
        <v>1</v>
      </c>
      <c r="E40" s="3">
        <f t="shared" ref="E40:E49" si="9">E39+D40</f>
        <v>3</v>
      </c>
      <c r="F40" s="41">
        <v>1.3888888888888889E-3</v>
      </c>
      <c r="G40" s="11">
        <f>G39+H39+F40</f>
        <v>8.3333333333333332E-3</v>
      </c>
      <c r="H40" s="42">
        <v>6.9444444444444447E-4</v>
      </c>
    </row>
    <row r="41" spans="1:9" ht="39" x14ac:dyDescent="0.2">
      <c r="A41" s="15">
        <f>A40+F41+H41</f>
        <v>0.30833333333333329</v>
      </c>
      <c r="B41" s="3" t="s">
        <v>16</v>
      </c>
      <c r="C41" s="25" t="s">
        <v>100</v>
      </c>
      <c r="D41" s="26">
        <v>2</v>
      </c>
      <c r="E41" s="3">
        <f t="shared" si="9"/>
        <v>5</v>
      </c>
      <c r="F41" s="41">
        <v>2.7777777777777779E-3</v>
      </c>
      <c r="G41" s="11">
        <f>G40+H40+F41</f>
        <v>1.1805555555555555E-2</v>
      </c>
      <c r="H41" s="42">
        <v>1.3888888888888889E-3</v>
      </c>
    </row>
    <row r="42" spans="1:9" ht="39" x14ac:dyDescent="0.2">
      <c r="A42" s="15">
        <f t="shared" ref="A42:A49" si="10">A41+F42+H42</f>
        <v>0.31111111111111106</v>
      </c>
      <c r="B42" s="3" t="s">
        <v>17</v>
      </c>
      <c r="C42" s="25" t="s">
        <v>32</v>
      </c>
      <c r="D42" s="26">
        <v>1</v>
      </c>
      <c r="E42" s="3">
        <f t="shared" si="9"/>
        <v>6</v>
      </c>
      <c r="F42" s="41">
        <v>1.3888888888888889E-3</v>
      </c>
      <c r="G42" s="11">
        <f>G41+H41+F42</f>
        <v>1.4583333333333334E-2</v>
      </c>
      <c r="H42" s="42">
        <v>1.3888888888888889E-3</v>
      </c>
    </row>
    <row r="43" spans="1:9" ht="39" x14ac:dyDescent="0.2">
      <c r="A43" s="15">
        <f t="shared" si="10"/>
        <v>0.31805555555555548</v>
      </c>
      <c r="B43" s="3" t="s">
        <v>18</v>
      </c>
      <c r="C43" s="25" t="s">
        <v>64</v>
      </c>
      <c r="D43" s="26">
        <v>5</v>
      </c>
      <c r="E43" s="3">
        <f t="shared" si="9"/>
        <v>11</v>
      </c>
      <c r="F43" s="41">
        <v>6.2499999999999995E-3</v>
      </c>
      <c r="G43" s="11">
        <f t="shared" ref="G43:G49" si="11">G42+H42+F43</f>
        <v>2.222222222222222E-2</v>
      </c>
      <c r="H43" s="42">
        <v>6.9444444444444447E-4</v>
      </c>
    </row>
    <row r="44" spans="1:9" ht="39" x14ac:dyDescent="0.2">
      <c r="A44" s="15">
        <f t="shared" si="10"/>
        <v>0.31944444444444436</v>
      </c>
      <c r="B44" s="3" t="s">
        <v>19</v>
      </c>
      <c r="C44" s="25" t="s">
        <v>65</v>
      </c>
      <c r="D44" s="26">
        <v>1</v>
      </c>
      <c r="E44" s="3">
        <f t="shared" si="9"/>
        <v>12</v>
      </c>
      <c r="F44" s="41">
        <v>6.9444444444444447E-4</v>
      </c>
      <c r="G44" s="11">
        <f t="shared" si="11"/>
        <v>2.361111111111111E-2</v>
      </c>
      <c r="H44" s="42">
        <v>6.9444444444444447E-4</v>
      </c>
    </row>
    <row r="45" spans="1:9" ht="39" x14ac:dyDescent="0.2">
      <c r="A45" s="15">
        <f t="shared" si="10"/>
        <v>0.32152777777777769</v>
      </c>
      <c r="B45" s="3" t="s">
        <v>20</v>
      </c>
      <c r="C45" s="25" t="s">
        <v>66</v>
      </c>
      <c r="D45" s="26">
        <v>1</v>
      </c>
      <c r="E45" s="3">
        <f t="shared" si="9"/>
        <v>13</v>
      </c>
      <c r="F45" s="41">
        <v>1.3888888888888889E-3</v>
      </c>
      <c r="G45" s="11">
        <f t="shared" si="11"/>
        <v>2.5694444444444443E-2</v>
      </c>
      <c r="H45" s="42">
        <v>6.9444444444444447E-4</v>
      </c>
    </row>
    <row r="46" spans="1:9" ht="39" x14ac:dyDescent="0.2">
      <c r="A46" s="15">
        <f t="shared" si="10"/>
        <v>0.32291666666666657</v>
      </c>
      <c r="B46" s="3" t="s">
        <v>21</v>
      </c>
      <c r="C46" s="25" t="s">
        <v>86</v>
      </c>
      <c r="D46" s="26">
        <v>1</v>
      </c>
      <c r="E46" s="3">
        <f t="shared" si="9"/>
        <v>14</v>
      </c>
      <c r="F46" s="41">
        <v>6.9444444444444447E-4</v>
      </c>
      <c r="G46" s="11">
        <f t="shared" si="11"/>
        <v>2.7083333333333334E-2</v>
      </c>
      <c r="H46" s="42">
        <v>6.9444444444444447E-4</v>
      </c>
    </row>
    <row r="47" spans="1:9" ht="39" x14ac:dyDescent="0.2">
      <c r="A47" s="15">
        <f t="shared" si="10"/>
        <v>0.32430555555555546</v>
      </c>
      <c r="B47" s="3" t="s">
        <v>22</v>
      </c>
      <c r="C47" s="25" t="s">
        <v>63</v>
      </c>
      <c r="D47" s="26">
        <v>2</v>
      </c>
      <c r="E47" s="3">
        <f t="shared" si="9"/>
        <v>16</v>
      </c>
      <c r="F47" s="41">
        <v>6.9444444444444447E-4</v>
      </c>
      <c r="G47" s="11">
        <f t="shared" si="11"/>
        <v>2.8472222222222225E-2</v>
      </c>
      <c r="H47" s="42">
        <v>6.9444444444444447E-4</v>
      </c>
    </row>
    <row r="48" spans="1:9" ht="39" x14ac:dyDescent="0.2">
      <c r="A48" s="15">
        <f t="shared" si="10"/>
        <v>0.32638888888888878</v>
      </c>
      <c r="B48" s="3" t="s">
        <v>23</v>
      </c>
      <c r="C48" s="25" t="s">
        <v>62</v>
      </c>
      <c r="D48" s="26">
        <v>1</v>
      </c>
      <c r="E48" s="3">
        <f t="shared" si="9"/>
        <v>17</v>
      </c>
      <c r="F48" s="41">
        <v>1.3888888888888889E-3</v>
      </c>
      <c r="G48" s="11">
        <f t="shared" si="11"/>
        <v>3.0555555555555558E-2</v>
      </c>
      <c r="H48" s="42">
        <v>6.9444444444444447E-4</v>
      </c>
    </row>
    <row r="49" spans="1:8" ht="39" x14ac:dyDescent="0.2">
      <c r="A49" s="15">
        <f t="shared" si="10"/>
        <v>0.32986111111111099</v>
      </c>
      <c r="B49" s="4" t="s">
        <v>11</v>
      </c>
      <c r="C49" s="39" t="s">
        <v>37</v>
      </c>
      <c r="D49" s="26">
        <v>3</v>
      </c>
      <c r="E49" s="3">
        <f t="shared" si="9"/>
        <v>20</v>
      </c>
      <c r="F49" s="41">
        <v>3.472222222222222E-3</v>
      </c>
      <c r="G49" s="11">
        <f t="shared" si="11"/>
        <v>3.4722222222222224E-2</v>
      </c>
      <c r="H49" s="16"/>
    </row>
    <row r="50" spans="1:8" ht="40" thickBot="1" x14ac:dyDescent="0.25">
      <c r="A50" s="17"/>
      <c r="B50" s="9"/>
      <c r="C50" s="27" t="s">
        <v>5</v>
      </c>
      <c r="D50" s="28" t="s">
        <v>7</v>
      </c>
      <c r="E50" s="29">
        <f>E49</f>
        <v>20</v>
      </c>
      <c r="F50" s="30" t="s">
        <v>6</v>
      </c>
      <c r="G50" s="31">
        <f>G49</f>
        <v>3.4722222222222224E-2</v>
      </c>
      <c r="H50" s="32"/>
    </row>
    <row r="51" spans="1:8" ht="85" customHeight="1" thickBot="1" x14ac:dyDescent="0.25">
      <c r="A51" s="150" t="s">
        <v>101</v>
      </c>
      <c r="B51" s="151"/>
      <c r="C51" s="151"/>
      <c r="D51" s="151"/>
      <c r="E51" s="151"/>
      <c r="F51" s="151"/>
      <c r="G51" s="151"/>
      <c r="H51" s="152"/>
    </row>
    <row r="52" spans="1:8" ht="117" thickBot="1" x14ac:dyDescent="0.25">
      <c r="A52" s="33" t="s">
        <v>2</v>
      </c>
      <c r="B52" s="34"/>
      <c r="C52" s="35" t="s">
        <v>3</v>
      </c>
      <c r="D52" s="36" t="s">
        <v>9</v>
      </c>
      <c r="E52" s="36" t="s">
        <v>10</v>
      </c>
      <c r="F52" s="36" t="s">
        <v>4</v>
      </c>
      <c r="G52" s="37" t="s">
        <v>8</v>
      </c>
      <c r="H52" s="38" t="s">
        <v>14</v>
      </c>
    </row>
    <row r="53" spans="1:8" ht="39" x14ac:dyDescent="0.2">
      <c r="A53" s="40">
        <v>0.53819444444444442</v>
      </c>
      <c r="B53" s="2" t="s">
        <v>12</v>
      </c>
      <c r="C53" s="23" t="s">
        <v>37</v>
      </c>
      <c r="D53" s="24">
        <v>0</v>
      </c>
      <c r="E53" s="7">
        <v>0</v>
      </c>
      <c r="F53" s="12" t="s">
        <v>0</v>
      </c>
      <c r="G53" s="13" t="s">
        <v>0</v>
      </c>
      <c r="H53" s="14"/>
    </row>
    <row r="54" spans="1:8" ht="39" x14ac:dyDescent="0.2">
      <c r="A54" s="15">
        <f>A53+F54+H54</f>
        <v>0.54861111111111105</v>
      </c>
      <c r="B54" s="3" t="s">
        <v>13</v>
      </c>
      <c r="C54" s="25" t="s">
        <v>62</v>
      </c>
      <c r="D54" s="26">
        <v>2</v>
      </c>
      <c r="E54" s="3">
        <f>D54</f>
        <v>2</v>
      </c>
      <c r="F54" s="41">
        <v>6.9444444444444441E-3</v>
      </c>
      <c r="G54" s="11">
        <f>F54</f>
        <v>6.9444444444444441E-3</v>
      </c>
      <c r="H54" s="42">
        <v>3.472222222222222E-3</v>
      </c>
    </row>
    <row r="55" spans="1:8" ht="39" x14ac:dyDescent="0.2">
      <c r="A55" s="15">
        <f>A54+F55+H55</f>
        <v>0.55416666666666659</v>
      </c>
      <c r="B55" s="3" t="s">
        <v>15</v>
      </c>
      <c r="C55" s="25" t="s">
        <v>99</v>
      </c>
      <c r="D55" s="26">
        <v>3</v>
      </c>
      <c r="E55" s="3">
        <f t="shared" ref="E55:E63" si="12">E54+D55</f>
        <v>5</v>
      </c>
      <c r="F55" s="41">
        <v>4.1666666666666666E-3</v>
      </c>
      <c r="G55" s="11">
        <f>G54+H54+F55</f>
        <v>1.4583333333333334E-2</v>
      </c>
      <c r="H55" s="42">
        <v>1.3888888888888889E-3</v>
      </c>
    </row>
    <row r="56" spans="1:8" ht="39" x14ac:dyDescent="0.2">
      <c r="A56" s="15">
        <f>A55+F56+H56</f>
        <v>0.55694444444444435</v>
      </c>
      <c r="B56" s="3" t="s">
        <v>16</v>
      </c>
      <c r="C56" s="25" t="s">
        <v>40</v>
      </c>
      <c r="D56" s="26">
        <v>1</v>
      </c>
      <c r="E56" s="3">
        <f t="shared" si="12"/>
        <v>6</v>
      </c>
      <c r="F56" s="41">
        <v>1.3888888888888889E-3</v>
      </c>
      <c r="G56" s="11">
        <f>G55+H55+F56</f>
        <v>1.7361111111111108E-2</v>
      </c>
      <c r="H56" s="42">
        <v>1.3888888888888889E-3</v>
      </c>
    </row>
    <row r="57" spans="1:8" ht="39" x14ac:dyDescent="0.2">
      <c r="A57" s="15">
        <f t="shared" ref="A57:A63" si="13">A56+F57+H57</f>
        <v>0.55972222222222212</v>
      </c>
      <c r="B57" s="3" t="s">
        <v>17</v>
      </c>
      <c r="C57" s="25" t="s">
        <v>100</v>
      </c>
      <c r="D57" s="26">
        <v>2</v>
      </c>
      <c r="E57" s="3">
        <f t="shared" si="12"/>
        <v>8</v>
      </c>
      <c r="F57" s="41">
        <v>2.0833333333333333E-3</v>
      </c>
      <c r="G57" s="11">
        <f>G56+H56+F57</f>
        <v>2.0833333333333329E-2</v>
      </c>
      <c r="H57" s="42">
        <v>6.9444444444444447E-4</v>
      </c>
    </row>
    <row r="58" spans="1:8" ht="39" x14ac:dyDescent="0.2">
      <c r="A58" s="15">
        <f t="shared" si="13"/>
        <v>0.56249999999999989</v>
      </c>
      <c r="B58" s="3" t="s">
        <v>18</v>
      </c>
      <c r="C58" s="25" t="s">
        <v>32</v>
      </c>
      <c r="D58" s="26">
        <v>1</v>
      </c>
      <c r="E58" s="3">
        <f t="shared" si="12"/>
        <v>9</v>
      </c>
      <c r="F58" s="41">
        <v>1.3888888888888889E-3</v>
      </c>
      <c r="G58" s="11">
        <f t="shared" ref="G58:G63" si="14">G57+H57+F58</f>
        <v>2.2916666666666662E-2</v>
      </c>
      <c r="H58" s="42">
        <v>1.3888888888888889E-3</v>
      </c>
    </row>
    <row r="59" spans="1:8" ht="39" x14ac:dyDescent="0.2">
      <c r="A59" s="15">
        <f t="shared" si="13"/>
        <v>0.5659722222222221</v>
      </c>
      <c r="B59" s="3" t="s">
        <v>19</v>
      </c>
      <c r="C59" s="25" t="s">
        <v>63</v>
      </c>
      <c r="D59" s="26">
        <v>2</v>
      </c>
      <c r="E59" s="3">
        <f t="shared" si="12"/>
        <v>11</v>
      </c>
      <c r="F59" s="41">
        <v>2.7777777777777779E-3</v>
      </c>
      <c r="G59" s="11">
        <f t="shared" si="14"/>
        <v>2.7083333333333327E-2</v>
      </c>
      <c r="H59" s="42">
        <v>6.9444444444444447E-4</v>
      </c>
    </row>
    <row r="60" spans="1:8" ht="39" x14ac:dyDescent="0.2">
      <c r="A60" s="15">
        <f t="shared" si="13"/>
        <v>0.56805555555555542</v>
      </c>
      <c r="B60" s="3" t="s">
        <v>20</v>
      </c>
      <c r="C60" s="25" t="s">
        <v>64</v>
      </c>
      <c r="D60" s="26">
        <v>3</v>
      </c>
      <c r="E60" s="3">
        <f t="shared" si="12"/>
        <v>14</v>
      </c>
      <c r="F60" s="41">
        <v>1.3888888888888889E-3</v>
      </c>
      <c r="G60" s="11">
        <f t="shared" si="14"/>
        <v>2.916666666666666E-2</v>
      </c>
      <c r="H60" s="42">
        <v>6.9444444444444447E-4</v>
      </c>
    </row>
    <row r="61" spans="1:8" ht="39" x14ac:dyDescent="0.2">
      <c r="A61" s="15">
        <f t="shared" si="13"/>
        <v>0.56944444444444431</v>
      </c>
      <c r="B61" s="3" t="s">
        <v>21</v>
      </c>
      <c r="C61" s="25" t="s">
        <v>65</v>
      </c>
      <c r="D61" s="26">
        <v>1</v>
      </c>
      <c r="E61" s="3">
        <f t="shared" si="12"/>
        <v>15</v>
      </c>
      <c r="F61" s="41">
        <v>6.9444444444444447E-4</v>
      </c>
      <c r="G61" s="11">
        <f t="shared" si="14"/>
        <v>3.0555555555555551E-2</v>
      </c>
      <c r="H61" s="42">
        <v>6.9444444444444447E-4</v>
      </c>
    </row>
    <row r="62" spans="1:8" ht="39" x14ac:dyDescent="0.2">
      <c r="A62" s="15">
        <f t="shared" si="13"/>
        <v>0.57083333333333319</v>
      </c>
      <c r="B62" s="3" t="s">
        <v>22</v>
      </c>
      <c r="C62" s="25" t="s">
        <v>66</v>
      </c>
      <c r="D62" s="26">
        <v>1</v>
      </c>
      <c r="E62" s="3">
        <f t="shared" si="12"/>
        <v>16</v>
      </c>
      <c r="F62" s="41">
        <v>6.9444444444444447E-4</v>
      </c>
      <c r="G62" s="11">
        <f t="shared" si="14"/>
        <v>3.1944444444444442E-2</v>
      </c>
      <c r="H62" s="42">
        <v>6.9444444444444447E-4</v>
      </c>
    </row>
    <row r="63" spans="1:8" ht="39" x14ac:dyDescent="0.2">
      <c r="A63" s="15">
        <f t="shared" si="13"/>
        <v>0.57152777777777763</v>
      </c>
      <c r="B63" s="4" t="s">
        <v>11</v>
      </c>
      <c r="C63" s="39" t="s">
        <v>86</v>
      </c>
      <c r="D63" s="26">
        <v>1</v>
      </c>
      <c r="E63" s="3">
        <f t="shared" si="12"/>
        <v>17</v>
      </c>
      <c r="F63" s="41">
        <v>6.9444444444444447E-4</v>
      </c>
      <c r="G63" s="11">
        <f t="shared" si="14"/>
        <v>3.3333333333333326E-2</v>
      </c>
      <c r="H63" s="16"/>
    </row>
    <row r="64" spans="1:8" ht="40" thickBot="1" x14ac:dyDescent="0.25">
      <c r="A64" s="17"/>
      <c r="B64" s="9"/>
      <c r="C64" s="27" t="s">
        <v>5</v>
      </c>
      <c r="D64" s="28" t="s">
        <v>7</v>
      </c>
      <c r="E64" s="29">
        <f>E63</f>
        <v>17</v>
      </c>
      <c r="F64" s="30" t="s">
        <v>6</v>
      </c>
      <c r="G64" s="31">
        <f>G63</f>
        <v>3.3333333333333326E-2</v>
      </c>
      <c r="H64" s="43"/>
    </row>
    <row r="65" spans="2:3" ht="39" thickBot="1" x14ac:dyDescent="0.25"/>
    <row r="66" spans="2:3" ht="48" customHeight="1" thickBot="1" x14ac:dyDescent="0.25">
      <c r="B66" s="153" t="s">
        <v>115</v>
      </c>
      <c r="C66" s="154"/>
    </row>
    <row r="67" spans="2:3" x14ac:dyDescent="0.2">
      <c r="B67" s="122" t="s">
        <v>111</v>
      </c>
      <c r="C67" s="123">
        <f>E12+E34</f>
        <v>29</v>
      </c>
    </row>
    <row r="68" spans="2:3" x14ac:dyDescent="0.2">
      <c r="B68" s="122" t="s">
        <v>112</v>
      </c>
      <c r="C68" s="124">
        <f>G12+G34</f>
        <v>7.6388888888888867E-2</v>
      </c>
    </row>
    <row r="69" spans="2:3" ht="39" thickBot="1" x14ac:dyDescent="0.25">
      <c r="B69" s="122" t="s">
        <v>110</v>
      </c>
      <c r="C69" s="131">
        <v>171</v>
      </c>
    </row>
    <row r="70" spans="2:3" ht="48" customHeight="1" thickBot="1" x14ac:dyDescent="0.25">
      <c r="B70" s="153" t="s">
        <v>114</v>
      </c>
      <c r="C70" s="154"/>
    </row>
    <row r="71" spans="2:3" x14ac:dyDescent="0.2">
      <c r="B71" s="122" t="s">
        <v>111</v>
      </c>
      <c r="C71" s="123">
        <f>E23</f>
        <v>18</v>
      </c>
    </row>
    <row r="72" spans="2:3" x14ac:dyDescent="0.2">
      <c r="B72" s="122" t="s">
        <v>112</v>
      </c>
      <c r="C72" s="124">
        <f>G23</f>
        <v>3.4722222222222231E-2</v>
      </c>
    </row>
    <row r="73" spans="2:3" ht="39" thickBot="1" x14ac:dyDescent="0.25">
      <c r="B73" s="122" t="s">
        <v>110</v>
      </c>
      <c r="C73" s="131">
        <v>104</v>
      </c>
    </row>
    <row r="74" spans="2:3" ht="39" thickBot="1" x14ac:dyDescent="0.25">
      <c r="B74" s="153" t="s">
        <v>113</v>
      </c>
      <c r="C74" s="154"/>
    </row>
    <row r="75" spans="2:3" x14ac:dyDescent="0.2">
      <c r="B75" s="122" t="s">
        <v>111</v>
      </c>
      <c r="C75" s="126">
        <f>E50+E64</f>
        <v>37</v>
      </c>
    </row>
    <row r="76" spans="2:3" x14ac:dyDescent="0.2">
      <c r="B76" s="122" t="s">
        <v>112</v>
      </c>
      <c r="C76" s="128">
        <f>G50+G64</f>
        <v>6.805555555555555E-2</v>
      </c>
    </row>
    <row r="77" spans="2:3" ht="39" thickBot="1" x14ac:dyDescent="0.25">
      <c r="B77" s="122" t="s">
        <v>110</v>
      </c>
      <c r="C77" s="131">
        <v>35</v>
      </c>
    </row>
    <row r="78" spans="2:3" ht="39" thickBot="1" x14ac:dyDescent="0.25">
      <c r="B78" s="153" t="s">
        <v>116</v>
      </c>
      <c r="C78" s="154"/>
    </row>
    <row r="79" spans="2:3" x14ac:dyDescent="0.2">
      <c r="B79" s="125" t="s">
        <v>117</v>
      </c>
      <c r="C79" s="132">
        <v>80</v>
      </c>
    </row>
    <row r="80" spans="2:3" x14ac:dyDescent="0.2">
      <c r="B80" s="127" t="s">
        <v>118</v>
      </c>
      <c r="C80" s="133" t="s">
        <v>119</v>
      </c>
    </row>
  </sheetData>
  <mergeCells count="10">
    <mergeCell ref="A36:H36"/>
    <mergeCell ref="B70:C70"/>
    <mergeCell ref="B78:C78"/>
    <mergeCell ref="A1:H1"/>
    <mergeCell ref="A2:H2"/>
    <mergeCell ref="A13:H13"/>
    <mergeCell ref="A24:H24"/>
    <mergeCell ref="B66:C66"/>
    <mergeCell ref="A51:H51"/>
    <mergeCell ref="B74:C74"/>
  </mergeCells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4BFF81-C796-3649-B916-27DAC3AB3D2F}">
  <dimension ref="A1:N104"/>
  <sheetViews>
    <sheetView showGridLines="0" topLeftCell="A80" zoomScale="48" zoomScaleNormal="48" zoomScaleSheetLayoutView="44" workbookViewId="0">
      <selection activeCell="D103" sqref="D103:H103"/>
    </sheetView>
  </sheetViews>
  <sheetFormatPr baseColWidth="10" defaultColWidth="8.83203125" defaultRowHeight="38" x14ac:dyDescent="0.2"/>
  <cols>
    <col min="1" max="1" width="24.5" style="8" customWidth="1"/>
    <col min="2" max="2" width="115.1640625" style="1" customWidth="1"/>
    <col min="3" max="3" width="72.83203125" style="1" customWidth="1"/>
    <col min="4" max="5" width="24.83203125" style="1" customWidth="1"/>
    <col min="6" max="6" width="28" style="6" customWidth="1"/>
    <col min="7" max="7" width="27.1640625" style="6" customWidth="1"/>
    <col min="8" max="8" width="18.83203125" style="5" customWidth="1"/>
    <col min="9" max="9" width="8.83203125" style="1"/>
    <col min="10" max="10" width="17" style="1" bestFit="1" customWidth="1"/>
    <col min="11" max="15" width="8.83203125" style="1"/>
    <col min="16" max="16" width="12" style="1" bestFit="1" customWidth="1"/>
    <col min="17" max="16384" width="8.83203125" style="1"/>
  </cols>
  <sheetData>
    <row r="1" spans="1:14" ht="279" customHeight="1" thickBot="1" x14ac:dyDescent="0.25">
      <c r="A1" s="142" t="s">
        <v>87</v>
      </c>
      <c r="B1" s="143"/>
      <c r="C1" s="143"/>
      <c r="D1" s="143"/>
      <c r="E1" s="143"/>
      <c r="F1" s="143"/>
      <c r="G1" s="143"/>
      <c r="H1" s="144"/>
    </row>
    <row r="2" spans="1:14" ht="124" customHeight="1" thickBot="1" x14ac:dyDescent="0.25">
      <c r="A2" s="155" t="s">
        <v>88</v>
      </c>
      <c r="B2" s="156"/>
      <c r="C2" s="156"/>
      <c r="D2" s="156"/>
      <c r="E2" s="156"/>
      <c r="F2" s="156"/>
      <c r="G2" s="156"/>
      <c r="H2" s="157"/>
    </row>
    <row r="3" spans="1:14" ht="147" customHeight="1" thickBot="1" x14ac:dyDescent="0.25">
      <c r="A3" s="18" t="s">
        <v>1</v>
      </c>
      <c r="B3" s="19"/>
      <c r="C3" s="20" t="s">
        <v>3</v>
      </c>
      <c r="D3" s="21" t="s">
        <v>24</v>
      </c>
      <c r="E3" s="21" t="s">
        <v>25</v>
      </c>
      <c r="F3" s="21" t="s">
        <v>28</v>
      </c>
      <c r="G3" s="21" t="s">
        <v>26</v>
      </c>
      <c r="H3" s="22" t="s">
        <v>27</v>
      </c>
      <c r="N3"/>
    </row>
    <row r="4" spans="1:14" ht="45" customHeight="1" x14ac:dyDescent="0.2">
      <c r="A4" s="40">
        <v>0.30208333333333331</v>
      </c>
      <c r="B4" s="2" t="s">
        <v>12</v>
      </c>
      <c r="C4" s="23" t="s">
        <v>30</v>
      </c>
      <c r="D4" s="24">
        <v>0</v>
      </c>
      <c r="E4" s="7">
        <v>0</v>
      </c>
      <c r="F4" s="12" t="s">
        <v>0</v>
      </c>
      <c r="G4" s="13" t="s">
        <v>0</v>
      </c>
      <c r="H4" s="14"/>
    </row>
    <row r="5" spans="1:14" ht="45" customHeight="1" x14ac:dyDescent="0.2">
      <c r="A5" s="15">
        <f>A4+F5+H5</f>
        <v>0.3125</v>
      </c>
      <c r="B5" s="3" t="s">
        <v>13</v>
      </c>
      <c r="C5" s="25" t="s">
        <v>68</v>
      </c>
      <c r="D5" s="26">
        <v>11</v>
      </c>
      <c r="E5" s="3">
        <f>D5</f>
        <v>11</v>
      </c>
      <c r="F5" s="41">
        <v>9.7222222222222224E-3</v>
      </c>
      <c r="G5" s="11">
        <f>F5</f>
        <v>9.7222222222222224E-3</v>
      </c>
      <c r="H5" s="42">
        <v>6.9444444444444447E-4</v>
      </c>
    </row>
    <row r="6" spans="1:14" ht="45" customHeight="1" x14ac:dyDescent="0.2">
      <c r="A6" s="15">
        <f>A5+F6+H6</f>
        <v>0.31388888888888888</v>
      </c>
      <c r="B6" s="3" t="s">
        <v>15</v>
      </c>
      <c r="C6" s="25" t="s">
        <v>69</v>
      </c>
      <c r="D6" s="26">
        <v>1</v>
      </c>
      <c r="E6" s="3">
        <f t="shared" ref="E6:E11" si="0">E5+D6</f>
        <v>12</v>
      </c>
      <c r="F6" s="41">
        <v>6.9444444444444447E-4</v>
      </c>
      <c r="G6" s="11">
        <f>G5+H5+F6</f>
        <v>1.111111111111111E-2</v>
      </c>
      <c r="H6" s="42">
        <v>6.9444444444444447E-4</v>
      </c>
    </row>
    <row r="7" spans="1:14" ht="45" customHeight="1" x14ac:dyDescent="0.2">
      <c r="A7" s="15">
        <f>A6+F7+H7</f>
        <v>0.31597222222222221</v>
      </c>
      <c r="B7" s="3" t="s">
        <v>16</v>
      </c>
      <c r="C7" s="25" t="s">
        <v>70</v>
      </c>
      <c r="D7" s="26">
        <v>2</v>
      </c>
      <c r="E7" s="3">
        <f t="shared" si="0"/>
        <v>14</v>
      </c>
      <c r="F7" s="41">
        <v>1.3888888888888889E-3</v>
      </c>
      <c r="G7" s="11">
        <f>G6+H6+F7</f>
        <v>1.3194444444444443E-2</v>
      </c>
      <c r="H7" s="42">
        <v>6.9444444444444447E-4</v>
      </c>
    </row>
    <row r="8" spans="1:14" ht="45" customHeight="1" x14ac:dyDescent="0.2">
      <c r="A8" s="15">
        <f t="shared" ref="A8:A11" si="1">A7+F8+H8</f>
        <v>0.31944444444444442</v>
      </c>
      <c r="B8" s="3" t="s">
        <v>17</v>
      </c>
      <c r="C8" s="25" t="s">
        <v>71</v>
      </c>
      <c r="D8" s="26">
        <v>6</v>
      </c>
      <c r="E8" s="3">
        <f t="shared" si="0"/>
        <v>20</v>
      </c>
      <c r="F8" s="41">
        <v>2.7777777777777779E-3</v>
      </c>
      <c r="G8" s="11">
        <f>G7+H7+F8</f>
        <v>1.6666666666666663E-2</v>
      </c>
      <c r="H8" s="42">
        <v>6.9444444444444447E-4</v>
      </c>
    </row>
    <row r="9" spans="1:14" ht="39" x14ac:dyDescent="0.2">
      <c r="A9" s="15">
        <f t="shared" si="1"/>
        <v>0.32638888888888884</v>
      </c>
      <c r="B9" s="3" t="s">
        <v>18</v>
      </c>
      <c r="C9" s="25" t="s">
        <v>75</v>
      </c>
      <c r="D9" s="26">
        <v>3</v>
      </c>
      <c r="E9" s="3">
        <f t="shared" si="0"/>
        <v>23</v>
      </c>
      <c r="F9" s="41">
        <v>4.8611111111111112E-3</v>
      </c>
      <c r="G9" s="11">
        <f t="shared" ref="G9:G11" si="2">G8+H8+F9</f>
        <v>2.222222222222222E-2</v>
      </c>
      <c r="H9" s="42">
        <v>2.0833333333333333E-3</v>
      </c>
    </row>
    <row r="10" spans="1:14" ht="39" x14ac:dyDescent="0.2">
      <c r="A10" s="15">
        <f t="shared" si="1"/>
        <v>0.32986111111111105</v>
      </c>
      <c r="B10" s="44" t="s">
        <v>35</v>
      </c>
      <c r="C10" s="45" t="s">
        <v>37</v>
      </c>
      <c r="D10" s="26">
        <v>1</v>
      </c>
      <c r="E10" s="3">
        <f>E9+D10</f>
        <v>24</v>
      </c>
      <c r="F10" s="41">
        <v>2.0833333333333333E-3</v>
      </c>
      <c r="G10" s="11">
        <f t="shared" si="2"/>
        <v>2.6388888888888885E-2</v>
      </c>
      <c r="H10" s="42">
        <v>1.3888888888888889E-3</v>
      </c>
    </row>
    <row r="11" spans="1:14" ht="39" x14ac:dyDescent="0.2">
      <c r="A11" s="15">
        <f t="shared" si="1"/>
        <v>0.33680555555555547</v>
      </c>
      <c r="B11" s="44" t="s">
        <v>60</v>
      </c>
      <c r="C11" s="45" t="s">
        <v>38</v>
      </c>
      <c r="D11" s="26">
        <v>1</v>
      </c>
      <c r="E11" s="3">
        <f t="shared" si="0"/>
        <v>25</v>
      </c>
      <c r="F11" s="41">
        <v>6.9444444444444441E-3</v>
      </c>
      <c r="G11" s="11">
        <f t="shared" si="2"/>
        <v>3.4722222222222217E-2</v>
      </c>
      <c r="H11" s="16"/>
    </row>
    <row r="12" spans="1:14" ht="40" thickBot="1" x14ac:dyDescent="0.25">
      <c r="A12" s="17"/>
      <c r="B12" s="9"/>
      <c r="C12" s="27" t="s">
        <v>5</v>
      </c>
      <c r="D12" s="28" t="s">
        <v>7</v>
      </c>
      <c r="E12" s="29">
        <f>E11</f>
        <v>25</v>
      </c>
      <c r="F12" s="30" t="s">
        <v>6</v>
      </c>
      <c r="G12" s="31">
        <f>G11</f>
        <v>3.4722222222222217E-2</v>
      </c>
      <c r="H12" s="32"/>
    </row>
    <row r="13" spans="1:14" ht="124" customHeight="1" thickBot="1" x14ac:dyDescent="0.25">
      <c r="A13" s="155" t="s">
        <v>89</v>
      </c>
      <c r="B13" s="156"/>
      <c r="C13" s="156"/>
      <c r="D13" s="156"/>
      <c r="E13" s="156"/>
      <c r="F13" s="156"/>
      <c r="G13" s="156"/>
      <c r="H13" s="157"/>
    </row>
    <row r="14" spans="1:14" ht="147" customHeight="1" thickBot="1" x14ac:dyDescent="0.25">
      <c r="A14" s="33" t="s">
        <v>2</v>
      </c>
      <c r="B14" s="34"/>
      <c r="C14" s="35" t="s">
        <v>3</v>
      </c>
      <c r="D14" s="36" t="s">
        <v>9</v>
      </c>
      <c r="E14" s="36" t="s">
        <v>10</v>
      </c>
      <c r="F14" s="36" t="s">
        <v>4</v>
      </c>
      <c r="G14" s="37" t="s">
        <v>8</v>
      </c>
      <c r="H14" s="38" t="s">
        <v>14</v>
      </c>
    </row>
    <row r="15" spans="1:14" ht="39" x14ac:dyDescent="0.2">
      <c r="A15" s="40">
        <v>0.34375</v>
      </c>
      <c r="B15" s="2" t="s">
        <v>12</v>
      </c>
      <c r="C15" s="23" t="s">
        <v>38</v>
      </c>
      <c r="D15" s="24">
        <v>0</v>
      </c>
      <c r="E15" s="7">
        <v>0</v>
      </c>
      <c r="F15" s="12" t="s">
        <v>0</v>
      </c>
      <c r="G15" s="13" t="s">
        <v>0</v>
      </c>
      <c r="H15" s="14"/>
    </row>
    <row r="16" spans="1:14" ht="39" x14ac:dyDescent="0.2">
      <c r="A16" s="15">
        <f>A15+F16+H16</f>
        <v>0.34722222222222221</v>
      </c>
      <c r="B16" s="3" t="s">
        <v>13</v>
      </c>
      <c r="C16" s="25" t="s">
        <v>92</v>
      </c>
      <c r="D16" s="26">
        <v>1</v>
      </c>
      <c r="E16" s="3">
        <f>D16</f>
        <v>1</v>
      </c>
      <c r="F16" s="41">
        <v>2.0833333333333333E-3</v>
      </c>
      <c r="G16" s="11">
        <f>F16</f>
        <v>2.0833333333333333E-3</v>
      </c>
      <c r="H16" s="42">
        <v>1.3888888888888889E-3</v>
      </c>
    </row>
    <row r="17" spans="1:8" ht="39" x14ac:dyDescent="0.2">
      <c r="A17" s="15">
        <f>A16+F17+H17</f>
        <v>0.35069444444444442</v>
      </c>
      <c r="B17" s="3" t="s">
        <v>15</v>
      </c>
      <c r="C17" s="25" t="s">
        <v>90</v>
      </c>
      <c r="D17" s="26">
        <v>1</v>
      </c>
      <c r="E17" s="3">
        <f t="shared" ref="E17:E18" si="3">E16+D17</f>
        <v>2</v>
      </c>
      <c r="F17" s="41">
        <v>2.0833333333333333E-3</v>
      </c>
      <c r="G17" s="11">
        <f>G16+H16+F17</f>
        <v>5.5555555555555549E-3</v>
      </c>
      <c r="H17" s="42">
        <v>1.3888888888888889E-3</v>
      </c>
    </row>
    <row r="18" spans="1:8" ht="39" x14ac:dyDescent="0.2">
      <c r="A18" s="15">
        <f>A17+F18+H18</f>
        <v>0.35416666666666663</v>
      </c>
      <c r="B18" s="4" t="s">
        <v>11</v>
      </c>
      <c r="C18" s="39" t="s">
        <v>91</v>
      </c>
      <c r="D18" s="26">
        <v>4</v>
      </c>
      <c r="E18" s="3">
        <f t="shared" si="3"/>
        <v>6</v>
      </c>
      <c r="F18" s="41">
        <v>3.472222222222222E-3</v>
      </c>
      <c r="G18" s="11">
        <f>G17+H17+F18</f>
        <v>1.0416666666666666E-2</v>
      </c>
      <c r="H18" s="16"/>
    </row>
    <row r="19" spans="1:8" ht="40" thickBot="1" x14ac:dyDescent="0.25">
      <c r="A19" s="17"/>
      <c r="B19" s="9"/>
      <c r="C19" s="27" t="s">
        <v>5</v>
      </c>
      <c r="D19" s="28" t="s">
        <v>7</v>
      </c>
      <c r="E19" s="29">
        <f>E18</f>
        <v>6</v>
      </c>
      <c r="F19" s="30" t="s">
        <v>6</v>
      </c>
      <c r="G19" s="31">
        <f>G18</f>
        <v>1.0416666666666666E-2</v>
      </c>
      <c r="H19" s="43"/>
    </row>
    <row r="20" spans="1:8" ht="137.25" customHeight="1" thickBot="1" x14ac:dyDescent="0.25">
      <c r="A20" s="155" t="s">
        <v>93</v>
      </c>
      <c r="B20" s="156"/>
      <c r="C20" s="156"/>
      <c r="D20" s="156"/>
      <c r="E20" s="156"/>
      <c r="F20" s="156"/>
      <c r="G20" s="156"/>
      <c r="H20" s="157"/>
    </row>
    <row r="21" spans="1:8" ht="117" thickBot="1" x14ac:dyDescent="0.25">
      <c r="A21" s="33" t="s">
        <v>2</v>
      </c>
      <c r="B21" s="34"/>
      <c r="C21" s="35" t="s">
        <v>3</v>
      </c>
      <c r="D21" s="36" t="s">
        <v>9</v>
      </c>
      <c r="E21" s="36" t="s">
        <v>10</v>
      </c>
      <c r="F21" s="36" t="s">
        <v>4</v>
      </c>
      <c r="G21" s="37" t="s">
        <v>8</v>
      </c>
      <c r="H21" s="38" t="s">
        <v>14</v>
      </c>
    </row>
    <row r="22" spans="1:8" ht="39" x14ac:dyDescent="0.2">
      <c r="A22" s="40">
        <v>0.51388888888888895</v>
      </c>
      <c r="B22" s="2" t="s">
        <v>12</v>
      </c>
      <c r="C22" s="23" t="s">
        <v>37</v>
      </c>
      <c r="D22" s="24">
        <v>0</v>
      </c>
      <c r="E22" s="7">
        <v>0</v>
      </c>
      <c r="F22" s="12" t="s">
        <v>0</v>
      </c>
      <c r="G22" s="13" t="s">
        <v>0</v>
      </c>
      <c r="H22" s="14"/>
    </row>
    <row r="23" spans="1:8" ht="39" x14ac:dyDescent="0.2">
      <c r="A23" s="15">
        <f>A22+F23+H23</f>
        <v>0.52083333333333337</v>
      </c>
      <c r="B23" s="44" t="s">
        <v>47</v>
      </c>
      <c r="C23" s="45" t="s">
        <v>38</v>
      </c>
      <c r="D23" s="26">
        <v>1</v>
      </c>
      <c r="E23" s="3">
        <f>D23</f>
        <v>1</v>
      </c>
      <c r="F23" s="41">
        <v>1.3888888888888889E-3</v>
      </c>
      <c r="G23" s="11">
        <f>F23</f>
        <v>1.3888888888888889E-3</v>
      </c>
      <c r="H23" s="42">
        <v>5.5555555555555558E-3</v>
      </c>
    </row>
    <row r="24" spans="1:8" ht="39" x14ac:dyDescent="0.2">
      <c r="A24" s="15">
        <f>A23+F24+H24</f>
        <v>0.52777777777777779</v>
      </c>
      <c r="B24" s="3" t="s">
        <v>13</v>
      </c>
      <c r="C24" s="25" t="s">
        <v>78</v>
      </c>
      <c r="D24" s="26">
        <v>1</v>
      </c>
      <c r="E24" s="3">
        <f t="shared" ref="E24:E27" si="4">E23+D24</f>
        <v>2</v>
      </c>
      <c r="F24" s="41">
        <v>2.7777777777777779E-3</v>
      </c>
      <c r="G24" s="11">
        <f>G23+H23+F24</f>
        <v>9.7222222222222224E-3</v>
      </c>
      <c r="H24" s="42">
        <v>4.1666666666666666E-3</v>
      </c>
    </row>
    <row r="25" spans="1:8" ht="39" x14ac:dyDescent="0.2">
      <c r="A25" s="15">
        <f>A24+F25+H25</f>
        <v>0.53125</v>
      </c>
      <c r="B25" s="3" t="s">
        <v>15</v>
      </c>
      <c r="C25" s="25" t="s">
        <v>33</v>
      </c>
      <c r="D25" s="26">
        <v>1</v>
      </c>
      <c r="E25" s="3">
        <f t="shared" si="4"/>
        <v>3</v>
      </c>
      <c r="F25" s="41">
        <v>2.0833333333333333E-3</v>
      </c>
      <c r="G25" s="11">
        <f>G24+H24+F25</f>
        <v>1.5972222222222221E-2</v>
      </c>
      <c r="H25" s="42">
        <v>1.3888888888888889E-3</v>
      </c>
    </row>
    <row r="26" spans="1:8" ht="39" x14ac:dyDescent="0.2">
      <c r="A26" s="15">
        <f t="shared" ref="A26:A27" si="5">A25+F26+H26</f>
        <v>0.53333333333333333</v>
      </c>
      <c r="B26" s="3" t="s">
        <v>16</v>
      </c>
      <c r="C26" s="25" t="s">
        <v>34</v>
      </c>
      <c r="D26" s="26">
        <v>1</v>
      </c>
      <c r="E26" s="3">
        <f t="shared" si="4"/>
        <v>4</v>
      </c>
      <c r="F26" s="41">
        <v>1.3888888888888889E-3</v>
      </c>
      <c r="G26" s="11">
        <f>G25+H25+F26</f>
        <v>1.8749999999999996E-2</v>
      </c>
      <c r="H26" s="42">
        <v>6.9444444444444447E-4</v>
      </c>
    </row>
    <row r="27" spans="1:8" ht="39" x14ac:dyDescent="0.2">
      <c r="A27" s="15">
        <f t="shared" si="5"/>
        <v>0.53472222222222221</v>
      </c>
      <c r="B27" s="4" t="s">
        <v>11</v>
      </c>
      <c r="C27" s="39" t="s">
        <v>75</v>
      </c>
      <c r="D27" s="26">
        <v>1</v>
      </c>
      <c r="E27" s="3">
        <f t="shared" si="4"/>
        <v>5</v>
      </c>
      <c r="F27" s="41">
        <v>1.3888888888888889E-3</v>
      </c>
      <c r="G27" s="11">
        <f>G26+H26+F27</f>
        <v>2.0833333333333329E-2</v>
      </c>
      <c r="H27" s="16"/>
    </row>
    <row r="28" spans="1:8" ht="40" thickBot="1" x14ac:dyDescent="0.25">
      <c r="A28" s="17"/>
      <c r="B28" s="9"/>
      <c r="C28" s="27" t="s">
        <v>5</v>
      </c>
      <c r="D28" s="28" t="s">
        <v>7</v>
      </c>
      <c r="E28" s="29">
        <f>E27</f>
        <v>5</v>
      </c>
      <c r="F28" s="30" t="s">
        <v>6</v>
      </c>
      <c r="G28" s="31">
        <f>G27</f>
        <v>2.0833333333333329E-2</v>
      </c>
      <c r="H28" s="43"/>
    </row>
    <row r="29" spans="1:8" ht="128.25" customHeight="1" thickBot="1" x14ac:dyDescent="0.25">
      <c r="A29" s="155" t="s">
        <v>94</v>
      </c>
      <c r="B29" s="156"/>
      <c r="C29" s="156"/>
      <c r="D29" s="156"/>
      <c r="E29" s="156"/>
      <c r="F29" s="156"/>
      <c r="G29" s="156"/>
      <c r="H29" s="157"/>
    </row>
    <row r="30" spans="1:8" ht="117" thickBot="1" x14ac:dyDescent="0.25">
      <c r="A30" s="33" t="s">
        <v>2</v>
      </c>
      <c r="B30" s="34"/>
      <c r="C30" s="35" t="s">
        <v>3</v>
      </c>
      <c r="D30" s="36" t="s">
        <v>9</v>
      </c>
      <c r="E30" s="36" t="s">
        <v>10</v>
      </c>
      <c r="F30" s="36" t="s">
        <v>4</v>
      </c>
      <c r="G30" s="37" t="s">
        <v>8</v>
      </c>
      <c r="H30" s="38" t="s">
        <v>14</v>
      </c>
    </row>
    <row r="31" spans="1:8" ht="39" x14ac:dyDescent="0.2">
      <c r="A31" s="40">
        <v>0.53819444444444442</v>
      </c>
      <c r="B31" s="2" t="s">
        <v>12</v>
      </c>
      <c r="C31" s="23" t="s">
        <v>37</v>
      </c>
      <c r="D31" s="24">
        <v>0</v>
      </c>
      <c r="E31" s="7">
        <v>0</v>
      </c>
      <c r="F31" s="12" t="s">
        <v>0</v>
      </c>
      <c r="G31" s="13" t="s">
        <v>0</v>
      </c>
      <c r="H31" s="14"/>
    </row>
    <row r="32" spans="1:8" ht="39" x14ac:dyDescent="0.2">
      <c r="A32" s="15">
        <f>A31+F32+H32</f>
        <v>0.54861111111111105</v>
      </c>
      <c r="B32" s="3" t="s">
        <v>13</v>
      </c>
      <c r="C32" s="25" t="s">
        <v>78</v>
      </c>
      <c r="D32" s="26">
        <v>1</v>
      </c>
      <c r="E32" s="3">
        <f>D32</f>
        <v>1</v>
      </c>
      <c r="F32" s="41">
        <v>5.5555555555555558E-3</v>
      </c>
      <c r="G32" s="11">
        <f>F32</f>
        <v>5.5555555555555558E-3</v>
      </c>
      <c r="H32" s="42">
        <v>4.8611111111111112E-3</v>
      </c>
    </row>
    <row r="33" spans="1:8" ht="39" x14ac:dyDescent="0.2">
      <c r="A33" s="15">
        <f>A32+F33+H33</f>
        <v>0.55069444444444438</v>
      </c>
      <c r="B33" s="3" t="s">
        <v>15</v>
      </c>
      <c r="C33" s="25" t="s">
        <v>33</v>
      </c>
      <c r="D33" s="26">
        <v>1</v>
      </c>
      <c r="E33" s="3">
        <f t="shared" ref="E33:E39" si="6">E32+D33</f>
        <v>2</v>
      </c>
      <c r="F33" s="41">
        <v>1.3888888888888889E-3</v>
      </c>
      <c r="G33" s="11">
        <f>G32+H32+F33</f>
        <v>1.1805555555555557E-2</v>
      </c>
      <c r="H33" s="42">
        <v>6.9444444444444447E-4</v>
      </c>
    </row>
    <row r="34" spans="1:8" ht="39" x14ac:dyDescent="0.2">
      <c r="A34" s="15">
        <f>A33+F34+H34</f>
        <v>0.55208333333333326</v>
      </c>
      <c r="B34" s="3" t="s">
        <v>16</v>
      </c>
      <c r="C34" s="25" t="s">
        <v>34</v>
      </c>
      <c r="D34" s="26">
        <v>1</v>
      </c>
      <c r="E34" s="3">
        <f t="shared" si="6"/>
        <v>3</v>
      </c>
      <c r="F34" s="41">
        <v>6.9444444444444447E-4</v>
      </c>
      <c r="G34" s="11">
        <f>G33+H33+F34</f>
        <v>1.3194444444444444E-2</v>
      </c>
      <c r="H34" s="42">
        <v>6.9444444444444447E-4</v>
      </c>
    </row>
    <row r="35" spans="1:8" ht="39" x14ac:dyDescent="0.2">
      <c r="A35" s="15">
        <f t="shared" ref="A35:A39" si="7">A34+F35+H35</f>
        <v>0.55486111111111103</v>
      </c>
      <c r="B35" s="3" t="s">
        <v>17</v>
      </c>
      <c r="C35" s="25" t="s">
        <v>75</v>
      </c>
      <c r="D35" s="26">
        <v>1</v>
      </c>
      <c r="E35" s="3">
        <f t="shared" si="6"/>
        <v>4</v>
      </c>
      <c r="F35" s="41">
        <v>2.0833333333333333E-3</v>
      </c>
      <c r="G35" s="11">
        <f>G34+H34+F35</f>
        <v>1.5972222222222221E-2</v>
      </c>
      <c r="H35" s="42">
        <v>6.9444444444444447E-4</v>
      </c>
    </row>
    <row r="36" spans="1:8" ht="39" x14ac:dyDescent="0.2">
      <c r="A36" s="15">
        <f t="shared" si="7"/>
        <v>0.55902777777777768</v>
      </c>
      <c r="B36" s="3" t="s">
        <v>18</v>
      </c>
      <c r="C36" s="25" t="s">
        <v>82</v>
      </c>
      <c r="D36" s="26">
        <v>4</v>
      </c>
      <c r="E36" s="3">
        <f t="shared" si="6"/>
        <v>8</v>
      </c>
      <c r="F36" s="41">
        <v>3.472222222222222E-3</v>
      </c>
      <c r="G36" s="11">
        <f t="shared" ref="G36:G39" si="8">G35+H35+F36</f>
        <v>2.0138888888888887E-2</v>
      </c>
      <c r="H36" s="42">
        <v>6.9444444444444447E-4</v>
      </c>
    </row>
    <row r="37" spans="1:8" ht="39" x14ac:dyDescent="0.2">
      <c r="A37" s="15">
        <f t="shared" si="7"/>
        <v>0.56249999999999989</v>
      </c>
      <c r="B37" s="3" t="s">
        <v>19</v>
      </c>
      <c r="C37" s="25" t="s">
        <v>95</v>
      </c>
      <c r="D37" s="26">
        <v>1</v>
      </c>
      <c r="E37" s="3">
        <f t="shared" si="6"/>
        <v>9</v>
      </c>
      <c r="F37" s="41">
        <v>2.0833333333333333E-3</v>
      </c>
      <c r="G37" s="11">
        <f t="shared" si="8"/>
        <v>2.2916666666666665E-2</v>
      </c>
      <c r="H37" s="42">
        <v>1.3888888888888889E-3</v>
      </c>
    </row>
    <row r="38" spans="1:8" ht="39" x14ac:dyDescent="0.2">
      <c r="A38" s="15">
        <f t="shared" si="7"/>
        <v>0.56666666666666654</v>
      </c>
      <c r="B38" s="3" t="s">
        <v>20</v>
      </c>
      <c r="C38" s="25" t="s">
        <v>50</v>
      </c>
      <c r="D38" s="26">
        <v>1</v>
      </c>
      <c r="E38" s="3">
        <f t="shared" si="6"/>
        <v>10</v>
      </c>
      <c r="F38" s="41">
        <v>2.7777777777777779E-3</v>
      </c>
      <c r="G38" s="11">
        <f t="shared" si="8"/>
        <v>2.7083333333333331E-2</v>
      </c>
      <c r="H38" s="42">
        <v>1.3888888888888889E-3</v>
      </c>
    </row>
    <row r="39" spans="1:8" ht="39" x14ac:dyDescent="0.2">
      <c r="A39" s="15">
        <f t="shared" si="7"/>
        <v>0.56944444444444431</v>
      </c>
      <c r="B39" s="4" t="s">
        <v>11</v>
      </c>
      <c r="C39" s="39" t="s">
        <v>49</v>
      </c>
      <c r="D39" s="26">
        <v>1</v>
      </c>
      <c r="E39" s="3">
        <f t="shared" si="6"/>
        <v>11</v>
      </c>
      <c r="F39" s="41">
        <v>2.7777777777777779E-3</v>
      </c>
      <c r="G39" s="11">
        <f t="shared" si="8"/>
        <v>3.1249999999999997E-2</v>
      </c>
      <c r="H39" s="16"/>
    </row>
    <row r="40" spans="1:8" ht="40" thickBot="1" x14ac:dyDescent="0.25">
      <c r="A40" s="17"/>
      <c r="B40" s="9"/>
      <c r="C40" s="27" t="s">
        <v>5</v>
      </c>
      <c r="D40" s="28" t="s">
        <v>7</v>
      </c>
      <c r="E40" s="29">
        <f>E39</f>
        <v>11</v>
      </c>
      <c r="F40" s="30" t="s">
        <v>6</v>
      </c>
      <c r="G40" s="31">
        <f>G39</f>
        <v>3.1249999999999997E-2</v>
      </c>
      <c r="H40" s="43"/>
    </row>
    <row r="41" spans="1:8" ht="129.75" customHeight="1" thickBot="1" x14ac:dyDescent="0.25">
      <c r="A41" s="155" t="s">
        <v>96</v>
      </c>
      <c r="B41" s="156"/>
      <c r="C41" s="156"/>
      <c r="D41" s="156"/>
      <c r="E41" s="156"/>
      <c r="F41" s="156"/>
      <c r="G41" s="156"/>
      <c r="H41" s="157"/>
    </row>
    <row r="42" spans="1:8" ht="117" thickBot="1" x14ac:dyDescent="0.25">
      <c r="A42" s="33" t="s">
        <v>2</v>
      </c>
      <c r="B42" s="34"/>
      <c r="C42" s="35" t="s">
        <v>3</v>
      </c>
      <c r="D42" s="36" t="s">
        <v>9</v>
      </c>
      <c r="E42" s="36" t="s">
        <v>10</v>
      </c>
      <c r="F42" s="36" t="s">
        <v>4</v>
      </c>
      <c r="G42" s="37" t="s">
        <v>8</v>
      </c>
      <c r="H42" s="38" t="s">
        <v>14</v>
      </c>
    </row>
    <row r="43" spans="1:8" ht="39" x14ac:dyDescent="0.2">
      <c r="A43" s="40">
        <v>0.63541666666666663</v>
      </c>
      <c r="B43" s="2" t="s">
        <v>12</v>
      </c>
      <c r="C43" s="23" t="s">
        <v>30</v>
      </c>
      <c r="D43" s="24">
        <v>0</v>
      </c>
      <c r="E43" s="7">
        <v>0</v>
      </c>
      <c r="F43" s="12" t="s">
        <v>0</v>
      </c>
      <c r="G43" s="13" t="s">
        <v>0</v>
      </c>
      <c r="H43" s="14"/>
    </row>
    <row r="44" spans="1:8" ht="39" x14ac:dyDescent="0.2">
      <c r="A44" s="15">
        <f>A43+F44+H44</f>
        <v>0.64583333333333326</v>
      </c>
      <c r="B44" s="3" t="s">
        <v>13</v>
      </c>
      <c r="C44" s="25" t="s">
        <v>91</v>
      </c>
      <c r="D44" s="26">
        <v>4</v>
      </c>
      <c r="E44" s="3">
        <f>D44</f>
        <v>4</v>
      </c>
      <c r="F44" s="41">
        <v>6.9444444444444441E-3</v>
      </c>
      <c r="G44" s="11">
        <f>F44</f>
        <v>6.9444444444444441E-3</v>
      </c>
      <c r="H44" s="42">
        <v>3.472222222222222E-3</v>
      </c>
    </row>
    <row r="45" spans="1:8" ht="39" x14ac:dyDescent="0.2">
      <c r="A45" s="15">
        <f>A44+F45+H45</f>
        <v>0.64930555555555547</v>
      </c>
      <c r="B45" s="3" t="s">
        <v>15</v>
      </c>
      <c r="C45" s="25" t="s">
        <v>90</v>
      </c>
      <c r="D45" s="26">
        <v>3</v>
      </c>
      <c r="E45" s="3">
        <f t="shared" ref="E45:E47" si="9">E44+D45</f>
        <v>7</v>
      </c>
      <c r="F45" s="41">
        <v>2.7777777777777779E-3</v>
      </c>
      <c r="G45" s="11">
        <f>G44+H44+F45</f>
        <v>1.3194444444444444E-2</v>
      </c>
      <c r="H45" s="42">
        <v>6.9444444444444447E-4</v>
      </c>
    </row>
    <row r="46" spans="1:8" ht="39" x14ac:dyDescent="0.2">
      <c r="A46" s="15">
        <f>A45+F46+H46</f>
        <v>0.65416666666666656</v>
      </c>
      <c r="B46" s="3" t="s">
        <v>16</v>
      </c>
      <c r="C46" s="25" t="s">
        <v>92</v>
      </c>
      <c r="D46" s="26">
        <v>1</v>
      </c>
      <c r="E46" s="3">
        <f t="shared" si="9"/>
        <v>8</v>
      </c>
      <c r="F46" s="41">
        <v>2.0833333333333333E-3</v>
      </c>
      <c r="G46" s="11">
        <f>G45+H45+F46</f>
        <v>1.5972222222222221E-2</v>
      </c>
      <c r="H46" s="42">
        <v>2.7777777777777779E-3</v>
      </c>
    </row>
    <row r="47" spans="1:8" ht="39" x14ac:dyDescent="0.2">
      <c r="A47" s="15">
        <f>A46+F47+H47</f>
        <v>0.65624999999999989</v>
      </c>
      <c r="B47" s="4" t="s">
        <v>11</v>
      </c>
      <c r="C47" s="39" t="s">
        <v>37</v>
      </c>
      <c r="D47" s="26">
        <v>1</v>
      </c>
      <c r="E47" s="3">
        <f t="shared" si="9"/>
        <v>9</v>
      </c>
      <c r="F47" s="41">
        <v>2.0833333333333333E-3</v>
      </c>
      <c r="G47" s="11">
        <f>G46+H46+F47</f>
        <v>2.0833333333333332E-2</v>
      </c>
      <c r="H47" s="16"/>
    </row>
    <row r="48" spans="1:8" ht="40" thickBot="1" x14ac:dyDescent="0.25">
      <c r="A48" s="17"/>
      <c r="B48" s="9"/>
      <c r="C48" s="27" t="s">
        <v>5</v>
      </c>
      <c r="D48" s="28" t="s">
        <v>7</v>
      </c>
      <c r="E48" s="29">
        <f>E47</f>
        <v>9</v>
      </c>
      <c r="F48" s="30" t="s">
        <v>6</v>
      </c>
      <c r="G48" s="31">
        <f>G47</f>
        <v>2.0833333333333332E-2</v>
      </c>
      <c r="H48" s="43"/>
    </row>
    <row r="49" spans="1:8" ht="123" customHeight="1" thickBot="1" x14ac:dyDescent="0.25">
      <c r="A49" s="155" t="s">
        <v>97</v>
      </c>
      <c r="B49" s="156"/>
      <c r="C49" s="156"/>
      <c r="D49" s="156"/>
      <c r="E49" s="156"/>
      <c r="F49" s="156"/>
      <c r="G49" s="156"/>
      <c r="H49" s="157"/>
    </row>
    <row r="50" spans="1:8" ht="117" thickBot="1" x14ac:dyDescent="0.25">
      <c r="A50" s="33" t="s">
        <v>2</v>
      </c>
      <c r="B50" s="34"/>
      <c r="C50" s="35" t="s">
        <v>3</v>
      </c>
      <c r="D50" s="36" t="s">
        <v>9</v>
      </c>
      <c r="E50" s="36" t="s">
        <v>10</v>
      </c>
      <c r="F50" s="36" t="s">
        <v>4</v>
      </c>
      <c r="G50" s="37" t="s">
        <v>8</v>
      </c>
      <c r="H50" s="38" t="s">
        <v>14</v>
      </c>
    </row>
    <row r="51" spans="1:8" ht="39" x14ac:dyDescent="0.2">
      <c r="A51" s="40">
        <v>0.65625</v>
      </c>
      <c r="B51" s="2" t="s">
        <v>46</v>
      </c>
      <c r="C51" s="23" t="s">
        <v>37</v>
      </c>
      <c r="D51" s="24">
        <v>0</v>
      </c>
      <c r="E51" s="7">
        <v>0</v>
      </c>
      <c r="F51" s="12" t="s">
        <v>0</v>
      </c>
      <c r="G51" s="13" t="s">
        <v>0</v>
      </c>
      <c r="H51" s="14"/>
    </row>
    <row r="52" spans="1:8" ht="39" x14ac:dyDescent="0.2">
      <c r="A52" s="15">
        <f>A51+F52+H52</f>
        <v>0.67013888888888884</v>
      </c>
      <c r="B52" s="44" t="s">
        <v>47</v>
      </c>
      <c r="C52" s="45" t="s">
        <v>38</v>
      </c>
      <c r="D52" s="26">
        <v>1</v>
      </c>
      <c r="E52" s="3">
        <f>D52</f>
        <v>1</v>
      </c>
      <c r="F52" s="41">
        <v>1.3888888888888889E-3</v>
      </c>
      <c r="G52" s="11">
        <f>F52</f>
        <v>1.3888888888888889E-3</v>
      </c>
      <c r="H52" s="42">
        <v>1.2499999999999999E-2</v>
      </c>
    </row>
    <row r="53" spans="1:8" ht="39" x14ac:dyDescent="0.2">
      <c r="A53" s="15">
        <f>A52+F53+H53</f>
        <v>0.67708333333333326</v>
      </c>
      <c r="B53" s="3" t="s">
        <v>13</v>
      </c>
      <c r="C53" s="25" t="s">
        <v>34</v>
      </c>
      <c r="D53" s="26">
        <v>1</v>
      </c>
      <c r="E53" s="3">
        <f t="shared" ref="E53:E58" si="10">E52+D53</f>
        <v>2</v>
      </c>
      <c r="F53" s="41">
        <v>2.7777777777777779E-3</v>
      </c>
      <c r="G53" s="11">
        <f>G52+H52+F53</f>
        <v>1.6666666666666666E-2</v>
      </c>
      <c r="H53" s="42">
        <v>4.1666666666666666E-3</v>
      </c>
    </row>
    <row r="54" spans="1:8" ht="39" x14ac:dyDescent="0.2">
      <c r="A54" s="15">
        <f>A53+F54+H54</f>
        <v>0.67916666666666659</v>
      </c>
      <c r="B54" s="3" t="s">
        <v>15</v>
      </c>
      <c r="C54" s="25" t="s">
        <v>75</v>
      </c>
      <c r="D54" s="26">
        <v>1</v>
      </c>
      <c r="E54" s="3">
        <f t="shared" si="10"/>
        <v>3</v>
      </c>
      <c r="F54" s="41">
        <v>1.3888888888888889E-3</v>
      </c>
      <c r="G54" s="11">
        <f>G53+H53+F54</f>
        <v>2.222222222222222E-2</v>
      </c>
      <c r="H54" s="42">
        <v>6.9444444444444447E-4</v>
      </c>
    </row>
    <row r="55" spans="1:8" ht="39" x14ac:dyDescent="0.2">
      <c r="A55" s="15">
        <f t="shared" ref="A55:A58" si="11">A54+F55+H55</f>
        <v>0.68472222222222212</v>
      </c>
      <c r="B55" s="3" t="s">
        <v>16</v>
      </c>
      <c r="C55" s="25" t="s">
        <v>68</v>
      </c>
      <c r="D55" s="26">
        <v>9</v>
      </c>
      <c r="E55" s="3">
        <f t="shared" si="10"/>
        <v>12</v>
      </c>
      <c r="F55" s="41">
        <v>4.8611111111111112E-3</v>
      </c>
      <c r="G55" s="11">
        <f>G54+H54+F55</f>
        <v>2.7777777777777776E-2</v>
      </c>
      <c r="H55" s="42">
        <v>6.9444444444444447E-4</v>
      </c>
    </row>
    <row r="56" spans="1:8" ht="39" x14ac:dyDescent="0.2">
      <c r="A56" s="15">
        <f t="shared" si="11"/>
        <v>0.68749999999999989</v>
      </c>
      <c r="B56" s="3" t="s">
        <v>17</v>
      </c>
      <c r="C56" s="25" t="s">
        <v>69</v>
      </c>
      <c r="D56" s="26">
        <v>1</v>
      </c>
      <c r="E56" s="3">
        <f t="shared" si="10"/>
        <v>13</v>
      </c>
      <c r="F56" s="41">
        <v>1.3888888888888889E-3</v>
      </c>
      <c r="G56" s="11">
        <f t="shared" ref="G56:G58" si="12">G55+H55+F56</f>
        <v>2.9861111111111109E-2</v>
      </c>
      <c r="H56" s="42">
        <v>1.3888888888888889E-3</v>
      </c>
    </row>
    <row r="57" spans="1:8" ht="39" x14ac:dyDescent="0.2">
      <c r="A57" s="15">
        <f t="shared" si="11"/>
        <v>0.6909722222222221</v>
      </c>
      <c r="B57" s="3" t="s">
        <v>18</v>
      </c>
      <c r="C57" s="25" t="s">
        <v>70</v>
      </c>
      <c r="D57" s="26">
        <v>2</v>
      </c>
      <c r="E57" s="3">
        <f t="shared" si="10"/>
        <v>15</v>
      </c>
      <c r="F57" s="41">
        <v>2.0833333333333333E-3</v>
      </c>
      <c r="G57" s="11">
        <f t="shared" si="12"/>
        <v>3.3333333333333333E-2</v>
      </c>
      <c r="H57" s="42">
        <v>1.3888888888888889E-3</v>
      </c>
    </row>
    <row r="58" spans="1:8" ht="39" x14ac:dyDescent="0.2">
      <c r="A58" s="15">
        <f t="shared" si="11"/>
        <v>0.69791666666666652</v>
      </c>
      <c r="B58" s="4" t="s">
        <v>11</v>
      </c>
      <c r="C58" s="39" t="s">
        <v>71</v>
      </c>
      <c r="D58" s="26">
        <v>6</v>
      </c>
      <c r="E58" s="3">
        <f t="shared" si="10"/>
        <v>21</v>
      </c>
      <c r="F58" s="41">
        <v>6.9444444444444441E-3</v>
      </c>
      <c r="G58" s="119">
        <f t="shared" si="12"/>
        <v>4.1666666666666671E-2</v>
      </c>
      <c r="H58" s="16"/>
    </row>
    <row r="59" spans="1:8" ht="40" thickBot="1" x14ac:dyDescent="0.25">
      <c r="A59" s="17"/>
      <c r="B59" s="9"/>
      <c r="C59" s="27" t="s">
        <v>5</v>
      </c>
      <c r="D59" s="28" t="s">
        <v>7</v>
      </c>
      <c r="E59" s="29">
        <f>E58</f>
        <v>21</v>
      </c>
      <c r="F59" s="30" t="s">
        <v>6</v>
      </c>
      <c r="G59" s="120">
        <f>G58</f>
        <v>4.1666666666666671E-2</v>
      </c>
      <c r="H59" s="43"/>
    </row>
    <row r="60" spans="1:8" ht="126.75" customHeight="1" thickBot="1" x14ac:dyDescent="0.25">
      <c r="A60" s="155" t="s">
        <v>98</v>
      </c>
      <c r="B60" s="156"/>
      <c r="C60" s="156"/>
      <c r="D60" s="156"/>
      <c r="E60" s="156"/>
      <c r="F60" s="156"/>
      <c r="G60" s="156"/>
      <c r="H60" s="157"/>
    </row>
    <row r="61" spans="1:8" ht="196" thickBot="1" x14ac:dyDescent="0.25">
      <c r="A61" s="18" t="s">
        <v>1</v>
      </c>
      <c r="B61" s="19"/>
      <c r="C61" s="20" t="s">
        <v>3</v>
      </c>
      <c r="D61" s="21" t="s">
        <v>24</v>
      </c>
      <c r="E61" s="21" t="s">
        <v>25</v>
      </c>
      <c r="F61" s="21" t="s">
        <v>28</v>
      </c>
      <c r="G61" s="21" t="s">
        <v>26</v>
      </c>
      <c r="H61" s="22" t="s">
        <v>27</v>
      </c>
    </row>
    <row r="62" spans="1:8" ht="39" x14ac:dyDescent="0.2">
      <c r="A62" s="40">
        <v>0.2951388888888889</v>
      </c>
      <c r="B62" s="2" t="s">
        <v>12</v>
      </c>
      <c r="C62" s="23" t="s">
        <v>30</v>
      </c>
      <c r="D62" s="24">
        <v>0</v>
      </c>
      <c r="E62" s="7">
        <v>0</v>
      </c>
      <c r="F62" s="12" t="s">
        <v>0</v>
      </c>
      <c r="G62" s="13" t="s">
        <v>0</v>
      </c>
      <c r="H62" s="14"/>
    </row>
    <row r="63" spans="1:8" ht="39" x14ac:dyDescent="0.2">
      <c r="A63" s="15">
        <f>A62+F63+H63</f>
        <v>0.30208333333333331</v>
      </c>
      <c r="B63" s="3" t="s">
        <v>13</v>
      </c>
      <c r="C63" s="25" t="s">
        <v>99</v>
      </c>
      <c r="D63" s="26">
        <v>2</v>
      </c>
      <c r="E63" s="3">
        <f>D63</f>
        <v>2</v>
      </c>
      <c r="F63" s="41">
        <v>5.5555555555555558E-3</v>
      </c>
      <c r="G63" s="11">
        <f>F63</f>
        <v>5.5555555555555558E-3</v>
      </c>
      <c r="H63" s="42">
        <v>1.3888888888888889E-3</v>
      </c>
    </row>
    <row r="64" spans="1:8" ht="39" x14ac:dyDescent="0.2">
      <c r="A64" s="15">
        <f>A63+F64+H64</f>
        <v>0.30416666666666664</v>
      </c>
      <c r="B64" s="3" t="s">
        <v>15</v>
      </c>
      <c r="C64" s="25" t="s">
        <v>40</v>
      </c>
      <c r="D64" s="26">
        <v>1</v>
      </c>
      <c r="E64" s="3">
        <f t="shared" ref="E64:E73" si="13">E63+D64</f>
        <v>3</v>
      </c>
      <c r="F64" s="41">
        <v>1.3888888888888889E-3</v>
      </c>
      <c r="G64" s="11">
        <f>G63+H63+F64</f>
        <v>8.3333333333333332E-3</v>
      </c>
      <c r="H64" s="42">
        <v>6.9444444444444447E-4</v>
      </c>
    </row>
    <row r="65" spans="1:8" ht="39" x14ac:dyDescent="0.2">
      <c r="A65" s="15">
        <f>A64+F65+H65</f>
        <v>0.30833333333333329</v>
      </c>
      <c r="B65" s="3" t="s">
        <v>16</v>
      </c>
      <c r="C65" s="25" t="s">
        <v>100</v>
      </c>
      <c r="D65" s="26">
        <v>2</v>
      </c>
      <c r="E65" s="3">
        <f t="shared" si="13"/>
        <v>5</v>
      </c>
      <c r="F65" s="41">
        <v>2.7777777777777779E-3</v>
      </c>
      <c r="G65" s="11">
        <f>G64+H64+F65</f>
        <v>1.1805555555555555E-2</v>
      </c>
      <c r="H65" s="42">
        <v>1.3888888888888889E-3</v>
      </c>
    </row>
    <row r="66" spans="1:8" ht="39" x14ac:dyDescent="0.2">
      <c r="A66" s="15">
        <f t="shared" ref="A66:A73" si="14">A65+F66+H66</f>
        <v>0.31111111111111106</v>
      </c>
      <c r="B66" s="3" t="s">
        <v>17</v>
      </c>
      <c r="C66" s="25" t="s">
        <v>32</v>
      </c>
      <c r="D66" s="26">
        <v>1</v>
      </c>
      <c r="E66" s="3">
        <f t="shared" si="13"/>
        <v>6</v>
      </c>
      <c r="F66" s="41">
        <v>1.3888888888888889E-3</v>
      </c>
      <c r="G66" s="11">
        <f>G65+H65+F66</f>
        <v>1.4583333333333334E-2</v>
      </c>
      <c r="H66" s="42">
        <v>1.3888888888888889E-3</v>
      </c>
    </row>
    <row r="67" spans="1:8" ht="39" x14ac:dyDescent="0.2">
      <c r="A67" s="15">
        <f t="shared" si="14"/>
        <v>0.31805555555555548</v>
      </c>
      <c r="B67" s="3" t="s">
        <v>18</v>
      </c>
      <c r="C67" s="25" t="s">
        <v>64</v>
      </c>
      <c r="D67" s="26">
        <v>5</v>
      </c>
      <c r="E67" s="3">
        <f t="shared" si="13"/>
        <v>11</v>
      </c>
      <c r="F67" s="41">
        <v>6.2499999999999995E-3</v>
      </c>
      <c r="G67" s="11">
        <f t="shared" ref="G67:G73" si="15">G66+H66+F67</f>
        <v>2.222222222222222E-2</v>
      </c>
      <c r="H67" s="42">
        <v>6.9444444444444447E-4</v>
      </c>
    </row>
    <row r="68" spans="1:8" ht="39" x14ac:dyDescent="0.2">
      <c r="A68" s="15">
        <f t="shared" si="14"/>
        <v>0.31944444444444436</v>
      </c>
      <c r="B68" s="3" t="s">
        <v>19</v>
      </c>
      <c r="C68" s="25" t="s">
        <v>65</v>
      </c>
      <c r="D68" s="26">
        <v>1</v>
      </c>
      <c r="E68" s="3">
        <f t="shared" si="13"/>
        <v>12</v>
      </c>
      <c r="F68" s="41">
        <v>6.9444444444444447E-4</v>
      </c>
      <c r="G68" s="11">
        <f t="shared" si="15"/>
        <v>2.361111111111111E-2</v>
      </c>
      <c r="H68" s="42">
        <v>6.9444444444444447E-4</v>
      </c>
    </row>
    <row r="69" spans="1:8" ht="39" x14ac:dyDescent="0.2">
      <c r="A69" s="15">
        <f t="shared" si="14"/>
        <v>0.32152777777777769</v>
      </c>
      <c r="B69" s="3" t="s">
        <v>20</v>
      </c>
      <c r="C69" s="25" t="s">
        <v>66</v>
      </c>
      <c r="D69" s="26">
        <v>1</v>
      </c>
      <c r="E69" s="3">
        <f t="shared" si="13"/>
        <v>13</v>
      </c>
      <c r="F69" s="41">
        <v>1.3888888888888889E-3</v>
      </c>
      <c r="G69" s="11">
        <f t="shared" si="15"/>
        <v>2.5694444444444443E-2</v>
      </c>
      <c r="H69" s="42">
        <v>6.9444444444444447E-4</v>
      </c>
    </row>
    <row r="70" spans="1:8" ht="39" x14ac:dyDescent="0.2">
      <c r="A70" s="15">
        <f t="shared" si="14"/>
        <v>0.32291666666666657</v>
      </c>
      <c r="B70" s="3" t="s">
        <v>21</v>
      </c>
      <c r="C70" s="25" t="s">
        <v>86</v>
      </c>
      <c r="D70" s="26">
        <v>1</v>
      </c>
      <c r="E70" s="3">
        <f t="shared" si="13"/>
        <v>14</v>
      </c>
      <c r="F70" s="41">
        <v>6.9444444444444447E-4</v>
      </c>
      <c r="G70" s="11">
        <f t="shared" si="15"/>
        <v>2.7083333333333334E-2</v>
      </c>
      <c r="H70" s="42">
        <v>6.9444444444444447E-4</v>
      </c>
    </row>
    <row r="71" spans="1:8" ht="39" x14ac:dyDescent="0.2">
      <c r="A71" s="15">
        <f t="shared" si="14"/>
        <v>0.32430555555555546</v>
      </c>
      <c r="B71" s="3" t="s">
        <v>22</v>
      </c>
      <c r="C71" s="25" t="s">
        <v>63</v>
      </c>
      <c r="D71" s="26">
        <v>2</v>
      </c>
      <c r="E71" s="3">
        <f t="shared" si="13"/>
        <v>16</v>
      </c>
      <c r="F71" s="41">
        <v>6.9444444444444447E-4</v>
      </c>
      <c r="G71" s="11">
        <f t="shared" si="15"/>
        <v>2.8472222222222225E-2</v>
      </c>
      <c r="H71" s="42">
        <v>6.9444444444444447E-4</v>
      </c>
    </row>
    <row r="72" spans="1:8" ht="39" x14ac:dyDescent="0.2">
      <c r="A72" s="15">
        <f t="shared" si="14"/>
        <v>0.32638888888888878</v>
      </c>
      <c r="B72" s="3" t="s">
        <v>23</v>
      </c>
      <c r="C72" s="25" t="s">
        <v>62</v>
      </c>
      <c r="D72" s="26">
        <v>1</v>
      </c>
      <c r="E72" s="3">
        <f t="shared" si="13"/>
        <v>17</v>
      </c>
      <c r="F72" s="41">
        <v>1.3888888888888889E-3</v>
      </c>
      <c r="G72" s="11">
        <f t="shared" si="15"/>
        <v>3.0555555555555558E-2</v>
      </c>
      <c r="H72" s="42">
        <v>6.9444444444444447E-4</v>
      </c>
    </row>
    <row r="73" spans="1:8" ht="39" x14ac:dyDescent="0.2">
      <c r="A73" s="15">
        <f t="shared" si="14"/>
        <v>0.32986111111111099</v>
      </c>
      <c r="B73" s="4" t="s">
        <v>11</v>
      </c>
      <c r="C73" s="39" t="s">
        <v>37</v>
      </c>
      <c r="D73" s="26">
        <v>3</v>
      </c>
      <c r="E73" s="3">
        <f t="shared" si="13"/>
        <v>20</v>
      </c>
      <c r="F73" s="41">
        <v>3.472222222222222E-3</v>
      </c>
      <c r="G73" s="11">
        <f t="shared" si="15"/>
        <v>3.4722222222222224E-2</v>
      </c>
      <c r="H73" s="16"/>
    </row>
    <row r="74" spans="1:8" ht="40" thickBot="1" x14ac:dyDescent="0.25">
      <c r="A74" s="17"/>
      <c r="B74" s="9"/>
      <c r="C74" s="27" t="s">
        <v>5</v>
      </c>
      <c r="D74" s="28" t="s">
        <v>7</v>
      </c>
      <c r="E74" s="29">
        <f>E73</f>
        <v>20</v>
      </c>
      <c r="F74" s="30" t="s">
        <v>6</v>
      </c>
      <c r="G74" s="31">
        <f>G73</f>
        <v>3.4722222222222224E-2</v>
      </c>
      <c r="H74" s="32"/>
    </row>
    <row r="75" spans="1:8" ht="98.25" customHeight="1" thickBot="1" x14ac:dyDescent="0.25">
      <c r="A75" s="155" t="s">
        <v>101</v>
      </c>
      <c r="B75" s="156"/>
      <c r="C75" s="156"/>
      <c r="D75" s="156"/>
      <c r="E75" s="156"/>
      <c r="F75" s="156"/>
      <c r="G75" s="156"/>
      <c r="H75" s="157"/>
    </row>
    <row r="76" spans="1:8" ht="117" thickBot="1" x14ac:dyDescent="0.25">
      <c r="A76" s="33" t="s">
        <v>2</v>
      </c>
      <c r="B76" s="34"/>
      <c r="C76" s="35" t="s">
        <v>3</v>
      </c>
      <c r="D76" s="36" t="s">
        <v>9</v>
      </c>
      <c r="E76" s="36" t="s">
        <v>10</v>
      </c>
      <c r="F76" s="36" t="s">
        <v>4</v>
      </c>
      <c r="G76" s="37" t="s">
        <v>8</v>
      </c>
      <c r="H76" s="38" t="s">
        <v>14</v>
      </c>
    </row>
    <row r="77" spans="1:8" ht="39" x14ac:dyDescent="0.2">
      <c r="A77" s="40">
        <v>0.53819444444444442</v>
      </c>
      <c r="B77" s="2" t="s">
        <v>12</v>
      </c>
      <c r="C77" s="23" t="s">
        <v>37</v>
      </c>
      <c r="D77" s="24">
        <v>0</v>
      </c>
      <c r="E77" s="7">
        <v>0</v>
      </c>
      <c r="F77" s="12" t="s">
        <v>0</v>
      </c>
      <c r="G77" s="13" t="s">
        <v>0</v>
      </c>
      <c r="H77" s="14"/>
    </row>
    <row r="78" spans="1:8" ht="39" x14ac:dyDescent="0.2">
      <c r="A78" s="15">
        <f>A77+F78+H78</f>
        <v>0.54861111111111105</v>
      </c>
      <c r="B78" s="3" t="s">
        <v>13</v>
      </c>
      <c r="C78" s="25" t="s">
        <v>62</v>
      </c>
      <c r="D78" s="26">
        <v>2</v>
      </c>
      <c r="E78" s="3">
        <f>D78</f>
        <v>2</v>
      </c>
      <c r="F78" s="41">
        <v>6.9444444444444441E-3</v>
      </c>
      <c r="G78" s="11">
        <f>F78</f>
        <v>6.9444444444444441E-3</v>
      </c>
      <c r="H78" s="42">
        <v>3.472222222222222E-3</v>
      </c>
    </row>
    <row r="79" spans="1:8" ht="39" x14ac:dyDescent="0.2">
      <c r="A79" s="15">
        <f>A78+F79+H79</f>
        <v>0.55416666666666659</v>
      </c>
      <c r="B79" s="3" t="s">
        <v>15</v>
      </c>
      <c r="C79" s="25" t="s">
        <v>99</v>
      </c>
      <c r="D79" s="26">
        <v>3</v>
      </c>
      <c r="E79" s="3">
        <f t="shared" ref="E79:E87" si="16">E78+D79</f>
        <v>5</v>
      </c>
      <c r="F79" s="41">
        <v>4.1666666666666666E-3</v>
      </c>
      <c r="G79" s="11">
        <f>G78+H78+F79</f>
        <v>1.4583333333333334E-2</v>
      </c>
      <c r="H79" s="42">
        <v>1.3888888888888889E-3</v>
      </c>
    </row>
    <row r="80" spans="1:8" ht="39" x14ac:dyDescent="0.2">
      <c r="A80" s="15">
        <f>A79+F80+H80</f>
        <v>0.55694444444444435</v>
      </c>
      <c r="B80" s="3" t="s">
        <v>16</v>
      </c>
      <c r="C80" s="25" t="s">
        <v>40</v>
      </c>
      <c r="D80" s="26">
        <v>1</v>
      </c>
      <c r="E80" s="3">
        <f t="shared" si="16"/>
        <v>6</v>
      </c>
      <c r="F80" s="41">
        <v>1.3888888888888889E-3</v>
      </c>
      <c r="G80" s="11">
        <f>G79+H79+F80</f>
        <v>1.7361111111111108E-2</v>
      </c>
      <c r="H80" s="42">
        <v>1.3888888888888889E-3</v>
      </c>
    </row>
    <row r="81" spans="1:8" ht="39" x14ac:dyDescent="0.2">
      <c r="A81" s="15">
        <f t="shared" ref="A81:A87" si="17">A80+F81+H81</f>
        <v>0.55972222222222212</v>
      </c>
      <c r="B81" s="3" t="s">
        <v>17</v>
      </c>
      <c r="C81" s="25" t="s">
        <v>100</v>
      </c>
      <c r="D81" s="26">
        <v>2</v>
      </c>
      <c r="E81" s="3">
        <f t="shared" si="16"/>
        <v>8</v>
      </c>
      <c r="F81" s="41">
        <v>2.0833333333333333E-3</v>
      </c>
      <c r="G81" s="11">
        <f>G80+H80+F81</f>
        <v>2.0833333333333329E-2</v>
      </c>
      <c r="H81" s="42">
        <v>6.9444444444444447E-4</v>
      </c>
    </row>
    <row r="82" spans="1:8" ht="39" x14ac:dyDescent="0.2">
      <c r="A82" s="15">
        <f t="shared" si="17"/>
        <v>0.56249999999999989</v>
      </c>
      <c r="B82" s="3" t="s">
        <v>18</v>
      </c>
      <c r="C82" s="25" t="s">
        <v>32</v>
      </c>
      <c r="D82" s="26">
        <v>1</v>
      </c>
      <c r="E82" s="3">
        <f t="shared" si="16"/>
        <v>9</v>
      </c>
      <c r="F82" s="41">
        <v>1.3888888888888889E-3</v>
      </c>
      <c r="G82" s="11">
        <f t="shared" ref="G82:G87" si="18">G81+H81+F82</f>
        <v>2.2916666666666662E-2</v>
      </c>
      <c r="H82" s="42">
        <v>1.3888888888888889E-3</v>
      </c>
    </row>
    <row r="83" spans="1:8" ht="39" x14ac:dyDescent="0.2">
      <c r="A83" s="15">
        <f t="shared" si="17"/>
        <v>0.5659722222222221</v>
      </c>
      <c r="B83" s="3" t="s">
        <v>19</v>
      </c>
      <c r="C83" s="25" t="s">
        <v>63</v>
      </c>
      <c r="D83" s="26">
        <v>2</v>
      </c>
      <c r="E83" s="3">
        <f t="shared" si="16"/>
        <v>11</v>
      </c>
      <c r="F83" s="41">
        <v>2.7777777777777779E-3</v>
      </c>
      <c r="G83" s="11">
        <f t="shared" si="18"/>
        <v>2.7083333333333327E-2</v>
      </c>
      <c r="H83" s="42">
        <v>6.9444444444444447E-4</v>
      </c>
    </row>
    <row r="84" spans="1:8" ht="39" x14ac:dyDescent="0.2">
      <c r="A84" s="15">
        <f t="shared" si="17"/>
        <v>0.56805555555555542</v>
      </c>
      <c r="B84" s="3" t="s">
        <v>20</v>
      </c>
      <c r="C84" s="25" t="s">
        <v>64</v>
      </c>
      <c r="D84" s="26">
        <v>3</v>
      </c>
      <c r="E84" s="3">
        <f t="shared" si="16"/>
        <v>14</v>
      </c>
      <c r="F84" s="41">
        <v>1.3888888888888889E-3</v>
      </c>
      <c r="G84" s="11">
        <f t="shared" si="18"/>
        <v>2.916666666666666E-2</v>
      </c>
      <c r="H84" s="42">
        <v>6.9444444444444447E-4</v>
      </c>
    </row>
    <row r="85" spans="1:8" ht="39" x14ac:dyDescent="0.2">
      <c r="A85" s="15">
        <f t="shared" si="17"/>
        <v>0.56944444444444431</v>
      </c>
      <c r="B85" s="3" t="s">
        <v>21</v>
      </c>
      <c r="C85" s="25" t="s">
        <v>65</v>
      </c>
      <c r="D85" s="26">
        <v>1</v>
      </c>
      <c r="E85" s="3">
        <f t="shared" si="16"/>
        <v>15</v>
      </c>
      <c r="F85" s="41">
        <v>6.9444444444444447E-4</v>
      </c>
      <c r="G85" s="11">
        <f t="shared" si="18"/>
        <v>3.0555555555555551E-2</v>
      </c>
      <c r="H85" s="42">
        <v>6.9444444444444447E-4</v>
      </c>
    </row>
    <row r="86" spans="1:8" ht="39" x14ac:dyDescent="0.2">
      <c r="A86" s="15">
        <f t="shared" si="17"/>
        <v>0.57083333333333319</v>
      </c>
      <c r="B86" s="3" t="s">
        <v>22</v>
      </c>
      <c r="C86" s="25" t="s">
        <v>66</v>
      </c>
      <c r="D86" s="26">
        <v>1</v>
      </c>
      <c r="E86" s="3">
        <f t="shared" si="16"/>
        <v>16</v>
      </c>
      <c r="F86" s="41">
        <v>6.9444444444444447E-4</v>
      </c>
      <c r="G86" s="11">
        <f t="shared" si="18"/>
        <v>3.1944444444444442E-2</v>
      </c>
      <c r="H86" s="42">
        <v>6.9444444444444447E-4</v>
      </c>
    </row>
    <row r="87" spans="1:8" ht="39" x14ac:dyDescent="0.2">
      <c r="A87" s="15">
        <f t="shared" si="17"/>
        <v>0.57152777777777763</v>
      </c>
      <c r="B87" s="4" t="s">
        <v>11</v>
      </c>
      <c r="C87" s="39" t="s">
        <v>86</v>
      </c>
      <c r="D87" s="26">
        <v>1</v>
      </c>
      <c r="E87" s="3">
        <f t="shared" si="16"/>
        <v>17</v>
      </c>
      <c r="F87" s="41">
        <v>6.9444444444444447E-4</v>
      </c>
      <c r="G87" s="11">
        <f t="shared" si="18"/>
        <v>3.3333333333333326E-2</v>
      </c>
      <c r="H87" s="16"/>
    </row>
    <row r="88" spans="1:8" ht="40" thickBot="1" x14ac:dyDescent="0.25">
      <c r="A88" s="17"/>
      <c r="B88" s="9"/>
      <c r="C88" s="27" t="s">
        <v>5</v>
      </c>
      <c r="D88" s="28" t="s">
        <v>7</v>
      </c>
      <c r="E88" s="29">
        <f>E87</f>
        <v>17</v>
      </c>
      <c r="F88" s="30" t="s">
        <v>6</v>
      </c>
      <c r="G88" s="31">
        <f>G87</f>
        <v>3.3333333333333326E-2</v>
      </c>
      <c r="H88" s="43"/>
    </row>
    <row r="89" spans="1:8" ht="39" thickBot="1" x14ac:dyDescent="0.25"/>
    <row r="90" spans="1:8" ht="39" thickBot="1" x14ac:dyDescent="0.25">
      <c r="B90" s="158" t="s">
        <v>115</v>
      </c>
      <c r="C90" s="159"/>
    </row>
    <row r="91" spans="1:8" x14ac:dyDescent="0.2">
      <c r="B91" s="125" t="s">
        <v>111</v>
      </c>
      <c r="C91" s="126">
        <f>E12+E19+E40+E48+E59</f>
        <v>72</v>
      </c>
    </row>
    <row r="92" spans="1:8" x14ac:dyDescent="0.2">
      <c r="B92" s="127" t="s">
        <v>112</v>
      </c>
      <c r="C92" s="128">
        <f>G12+G19+G40+G48+G59</f>
        <v>0.1388888888888889</v>
      </c>
    </row>
    <row r="93" spans="1:8" ht="39" thickBot="1" x14ac:dyDescent="0.25">
      <c r="B93" s="127" t="s">
        <v>110</v>
      </c>
      <c r="C93" s="131">
        <v>171</v>
      </c>
    </row>
    <row r="94" spans="1:8" ht="39" customHeight="1" thickBot="1" x14ac:dyDescent="0.25">
      <c r="B94" s="158" t="s">
        <v>114</v>
      </c>
      <c r="C94" s="159"/>
    </row>
    <row r="95" spans="1:8" x14ac:dyDescent="0.2">
      <c r="B95" s="125" t="s">
        <v>111</v>
      </c>
      <c r="C95" s="126">
        <f>E28</f>
        <v>5</v>
      </c>
    </row>
    <row r="96" spans="1:8" x14ac:dyDescent="0.2">
      <c r="B96" s="127" t="s">
        <v>112</v>
      </c>
      <c r="C96" s="128">
        <f>G28</f>
        <v>2.0833333333333329E-2</v>
      </c>
    </row>
    <row r="97" spans="2:3" ht="39" thickBot="1" x14ac:dyDescent="0.25">
      <c r="B97" s="127" t="s">
        <v>110</v>
      </c>
      <c r="C97" s="134">
        <v>104</v>
      </c>
    </row>
    <row r="98" spans="2:3" ht="39" thickBot="1" x14ac:dyDescent="0.25">
      <c r="B98" s="158" t="s">
        <v>113</v>
      </c>
      <c r="C98" s="159"/>
    </row>
    <row r="99" spans="2:3" x14ac:dyDescent="0.2">
      <c r="B99" s="125" t="s">
        <v>111</v>
      </c>
      <c r="C99" s="126">
        <f>E74+E88</f>
        <v>37</v>
      </c>
    </row>
    <row r="100" spans="2:3" x14ac:dyDescent="0.2">
      <c r="B100" s="127" t="s">
        <v>112</v>
      </c>
      <c r="C100" s="128">
        <f>G74+G88</f>
        <v>6.805555555555555E-2</v>
      </c>
    </row>
    <row r="101" spans="2:3" ht="39" thickBot="1" x14ac:dyDescent="0.25">
      <c r="B101" s="127" t="s">
        <v>110</v>
      </c>
      <c r="C101" s="131">
        <v>35</v>
      </c>
    </row>
    <row r="102" spans="2:3" ht="39" thickBot="1" x14ac:dyDescent="0.25">
      <c r="B102" s="158" t="s">
        <v>116</v>
      </c>
      <c r="C102" s="159"/>
    </row>
    <row r="103" spans="2:3" x14ac:dyDescent="0.2">
      <c r="B103" s="125" t="s">
        <v>117</v>
      </c>
      <c r="C103" s="132">
        <v>54</v>
      </c>
    </row>
    <row r="104" spans="2:3" x14ac:dyDescent="0.2">
      <c r="B104" s="127" t="s">
        <v>118</v>
      </c>
      <c r="C104" s="133" t="s">
        <v>119</v>
      </c>
    </row>
  </sheetData>
  <mergeCells count="13">
    <mergeCell ref="B94:C94"/>
    <mergeCell ref="B98:C98"/>
    <mergeCell ref="B102:C102"/>
    <mergeCell ref="A60:H60"/>
    <mergeCell ref="A75:H75"/>
    <mergeCell ref="A2:H2"/>
    <mergeCell ref="A13:H13"/>
    <mergeCell ref="B90:C90"/>
    <mergeCell ref="A1:H1"/>
    <mergeCell ref="A20:H20"/>
    <mergeCell ref="A29:H29"/>
    <mergeCell ref="A41:H41"/>
    <mergeCell ref="A49:H49"/>
  </mergeCells>
  <printOptions horizontalCentered="1"/>
  <pageMargins left="0.23622047244094491" right="0.23622047244094491" top="0.98425196850393704" bottom="0" header="0.31496062992125984" footer="0.31496062992125984"/>
  <pageSetup paperSize="8" scale="3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083A26-51CE-4C6C-AE6E-ECAD9B1EB20B}">
  <dimension ref="A1:L108"/>
  <sheetViews>
    <sheetView showGridLines="0" topLeftCell="A88" zoomScale="60" zoomScaleNormal="100" workbookViewId="0">
      <selection activeCell="F95" sqref="F95"/>
    </sheetView>
  </sheetViews>
  <sheetFormatPr baseColWidth="10" defaultColWidth="8.83203125" defaultRowHeight="38" x14ac:dyDescent="0.2"/>
  <cols>
    <col min="1" max="1" width="24.5" style="8" customWidth="1"/>
    <col min="2" max="2" width="72" style="1" customWidth="1"/>
    <col min="3" max="3" width="57.6640625" style="1" customWidth="1"/>
    <col min="4" max="5" width="29.5" style="1" customWidth="1"/>
    <col min="6" max="7" width="29.5" style="6" customWidth="1"/>
    <col min="8" max="8" width="24.33203125" style="5" customWidth="1"/>
    <col min="9" max="16384" width="8.83203125" style="1"/>
  </cols>
  <sheetData>
    <row r="1" spans="1:12" ht="261.75" customHeight="1" thickBot="1" x14ac:dyDescent="0.25">
      <c r="A1" s="142" t="s">
        <v>102</v>
      </c>
      <c r="B1" s="143"/>
      <c r="C1" s="143"/>
      <c r="D1" s="143"/>
      <c r="E1" s="143"/>
      <c r="F1" s="143"/>
      <c r="G1" s="143"/>
      <c r="H1" s="144"/>
    </row>
    <row r="2" spans="1:12" ht="89.25" customHeight="1" thickBot="1" x14ac:dyDescent="0.25">
      <c r="A2" s="160" t="s">
        <v>88</v>
      </c>
      <c r="B2" s="161"/>
      <c r="C2" s="161"/>
      <c r="D2" s="161"/>
      <c r="E2" s="161"/>
      <c r="F2" s="161"/>
      <c r="G2" s="161"/>
      <c r="H2" s="162"/>
    </row>
    <row r="3" spans="1:12" ht="95.25" customHeight="1" thickBot="1" x14ac:dyDescent="0.25">
      <c r="A3" s="80" t="s">
        <v>1</v>
      </c>
      <c r="B3" s="81"/>
      <c r="C3" s="82" t="s">
        <v>3</v>
      </c>
      <c r="D3" s="83" t="s">
        <v>103</v>
      </c>
      <c r="E3" s="83" t="s">
        <v>104</v>
      </c>
      <c r="F3" s="83" t="s">
        <v>105</v>
      </c>
      <c r="G3" s="83" t="s">
        <v>106</v>
      </c>
      <c r="H3" s="84" t="s">
        <v>107</v>
      </c>
      <c r="L3" s="10"/>
    </row>
    <row r="4" spans="1:12" ht="45" customHeight="1" x14ac:dyDescent="0.2">
      <c r="A4" s="54">
        <v>0.30555555555555552</v>
      </c>
      <c r="B4" s="55" t="s">
        <v>12</v>
      </c>
      <c r="C4" s="56" t="s">
        <v>30</v>
      </c>
      <c r="D4" s="57">
        <v>0</v>
      </c>
      <c r="E4" s="58">
        <v>0</v>
      </c>
      <c r="F4" s="59" t="s">
        <v>0</v>
      </c>
      <c r="G4" s="60" t="s">
        <v>0</v>
      </c>
      <c r="H4" s="61"/>
    </row>
    <row r="5" spans="1:12" ht="45" customHeight="1" x14ac:dyDescent="0.2">
      <c r="A5" s="62">
        <f>A4+F5+H5</f>
        <v>0.31249999999999994</v>
      </c>
      <c r="B5" s="63" t="s">
        <v>13</v>
      </c>
      <c r="C5" s="64" t="s">
        <v>64</v>
      </c>
      <c r="D5" s="65">
        <v>4</v>
      </c>
      <c r="E5" s="63">
        <f>D5</f>
        <v>4</v>
      </c>
      <c r="F5" s="66">
        <v>4.8611111111111112E-3</v>
      </c>
      <c r="G5" s="67">
        <f>F5</f>
        <v>4.8611111111111112E-3</v>
      </c>
      <c r="H5" s="68">
        <v>2.0833333333333333E-3</v>
      </c>
    </row>
    <row r="6" spans="1:12" ht="45" customHeight="1" x14ac:dyDescent="0.2">
      <c r="A6" s="62">
        <f>A5+F6+H6</f>
        <v>0.31388888888888883</v>
      </c>
      <c r="B6" s="63" t="s">
        <v>15</v>
      </c>
      <c r="C6" s="64" t="s">
        <v>65</v>
      </c>
      <c r="D6" s="65">
        <v>1</v>
      </c>
      <c r="E6" s="63">
        <f t="shared" ref="E6:E13" si="0">E5+D6</f>
        <v>5</v>
      </c>
      <c r="F6" s="66">
        <v>6.9444444444444447E-4</v>
      </c>
      <c r="G6" s="67">
        <f>G5+H5+F6</f>
        <v>7.6388888888888886E-3</v>
      </c>
      <c r="H6" s="68">
        <v>6.9444444444444447E-4</v>
      </c>
    </row>
    <row r="7" spans="1:12" ht="45" customHeight="1" x14ac:dyDescent="0.2">
      <c r="A7" s="62">
        <f>A6+F7+H7</f>
        <v>0.31527777777777771</v>
      </c>
      <c r="B7" s="63" t="s">
        <v>16</v>
      </c>
      <c r="C7" s="64" t="s">
        <v>66</v>
      </c>
      <c r="D7" s="65">
        <v>1</v>
      </c>
      <c r="E7" s="63">
        <f t="shared" si="0"/>
        <v>6</v>
      </c>
      <c r="F7" s="66">
        <v>6.9444444444444447E-4</v>
      </c>
      <c r="G7" s="67">
        <f>G6+H6+F7</f>
        <v>9.0277777777777769E-3</v>
      </c>
      <c r="H7" s="68">
        <v>6.9444444444444447E-4</v>
      </c>
    </row>
    <row r="8" spans="1:12" ht="45" customHeight="1" x14ac:dyDescent="0.2">
      <c r="A8" s="62">
        <f t="shared" ref="A8:A13" si="1">A7+F8+H8</f>
        <v>0.31736111111111104</v>
      </c>
      <c r="B8" s="63" t="s">
        <v>17</v>
      </c>
      <c r="C8" s="64" t="s">
        <v>86</v>
      </c>
      <c r="D8" s="65">
        <v>1</v>
      </c>
      <c r="E8" s="63">
        <f t="shared" si="0"/>
        <v>7</v>
      </c>
      <c r="F8" s="66">
        <v>6.9444444444444447E-4</v>
      </c>
      <c r="G8" s="67">
        <f>G7+H7+F8</f>
        <v>1.0416666666666664E-2</v>
      </c>
      <c r="H8" s="68">
        <v>1.3888888888888889E-3</v>
      </c>
    </row>
    <row r="9" spans="1:12" x14ac:dyDescent="0.2">
      <c r="A9" s="62">
        <f t="shared" si="1"/>
        <v>0.31944444444444436</v>
      </c>
      <c r="B9" s="63" t="s">
        <v>18</v>
      </c>
      <c r="C9" s="64" t="s">
        <v>63</v>
      </c>
      <c r="D9" s="65">
        <v>2</v>
      </c>
      <c r="E9" s="63">
        <f t="shared" si="0"/>
        <v>9</v>
      </c>
      <c r="F9" s="66">
        <v>1.3888888888888889E-3</v>
      </c>
      <c r="G9" s="67">
        <f t="shared" ref="G9:G13" si="2">G8+H8+F9</f>
        <v>1.3194444444444443E-2</v>
      </c>
      <c r="H9" s="68">
        <v>6.9444444444444447E-4</v>
      </c>
    </row>
    <row r="10" spans="1:12" ht="45" customHeight="1" x14ac:dyDescent="0.2">
      <c r="A10" s="113">
        <f t="shared" si="1"/>
        <v>0.32152777777777769</v>
      </c>
      <c r="B10" s="114" t="s">
        <v>19</v>
      </c>
      <c r="C10" s="64" t="s">
        <v>62</v>
      </c>
      <c r="D10" s="65">
        <v>2</v>
      </c>
      <c r="E10" s="114">
        <f t="shared" si="0"/>
        <v>11</v>
      </c>
      <c r="F10" s="66">
        <v>1.3888888888888889E-3</v>
      </c>
      <c r="G10" s="115">
        <f t="shared" si="2"/>
        <v>1.5277777777777776E-2</v>
      </c>
      <c r="H10" s="68">
        <v>6.9444444444444447E-4</v>
      </c>
    </row>
    <row r="11" spans="1:12" ht="45" customHeight="1" x14ac:dyDescent="0.2">
      <c r="A11" s="113">
        <f t="shared" si="1"/>
        <v>0.3249999999999999</v>
      </c>
      <c r="B11" s="114" t="s">
        <v>20</v>
      </c>
      <c r="C11" s="64" t="s">
        <v>76</v>
      </c>
      <c r="D11" s="65">
        <v>3</v>
      </c>
      <c r="E11" s="114">
        <f t="shared" si="0"/>
        <v>14</v>
      </c>
      <c r="F11" s="66">
        <v>2.7777777777777779E-3</v>
      </c>
      <c r="G11" s="115">
        <f t="shared" si="2"/>
        <v>1.8749999999999999E-2</v>
      </c>
      <c r="H11" s="68">
        <v>6.9444444444444447E-4</v>
      </c>
    </row>
    <row r="12" spans="1:12" x14ac:dyDescent="0.2">
      <c r="A12" s="113">
        <f t="shared" si="1"/>
        <v>0.32986111111111099</v>
      </c>
      <c r="B12" s="69" t="s">
        <v>35</v>
      </c>
      <c r="C12" s="70" t="s">
        <v>37</v>
      </c>
      <c r="D12" s="65">
        <v>1</v>
      </c>
      <c r="E12" s="114">
        <f t="shared" si="0"/>
        <v>15</v>
      </c>
      <c r="F12" s="66">
        <v>2.0833333333333333E-3</v>
      </c>
      <c r="G12" s="115">
        <f t="shared" si="2"/>
        <v>2.1527777777777778E-2</v>
      </c>
      <c r="H12" s="68">
        <v>2.7777777777777779E-3</v>
      </c>
    </row>
    <row r="13" spans="1:12" x14ac:dyDescent="0.2">
      <c r="A13" s="113">
        <f t="shared" si="1"/>
        <v>0.33680555555555541</v>
      </c>
      <c r="B13" s="69" t="s">
        <v>60</v>
      </c>
      <c r="C13" s="70" t="s">
        <v>38</v>
      </c>
      <c r="D13" s="65">
        <v>1</v>
      </c>
      <c r="E13" s="114">
        <f t="shared" si="0"/>
        <v>16</v>
      </c>
      <c r="F13" s="66">
        <v>6.9444444444444441E-3</v>
      </c>
      <c r="G13" s="115">
        <f t="shared" si="2"/>
        <v>3.125E-2</v>
      </c>
      <c r="H13" s="71"/>
    </row>
    <row r="14" spans="1:12" ht="39" thickBot="1" x14ac:dyDescent="0.25">
      <c r="A14" s="72"/>
      <c r="B14" s="73"/>
      <c r="C14" s="74" t="s">
        <v>5</v>
      </c>
      <c r="D14" s="75" t="s">
        <v>7</v>
      </c>
      <c r="E14" s="76">
        <f>E13</f>
        <v>16</v>
      </c>
      <c r="F14" s="77" t="s">
        <v>6</v>
      </c>
      <c r="G14" s="78">
        <f>G13</f>
        <v>3.125E-2</v>
      </c>
      <c r="H14" s="79"/>
    </row>
    <row r="15" spans="1:12" ht="124" customHeight="1" thickBot="1" x14ac:dyDescent="0.25">
      <c r="A15" s="160" t="s">
        <v>89</v>
      </c>
      <c r="B15" s="161"/>
      <c r="C15" s="161"/>
      <c r="D15" s="161"/>
      <c r="E15" s="161"/>
      <c r="F15" s="161"/>
      <c r="G15" s="161"/>
      <c r="H15" s="162"/>
    </row>
    <row r="16" spans="1:12" ht="147" customHeight="1" thickBot="1" x14ac:dyDescent="0.25">
      <c r="A16" s="33" t="s">
        <v>2</v>
      </c>
      <c r="B16" s="34"/>
      <c r="C16" s="35" t="s">
        <v>3</v>
      </c>
      <c r="D16" s="36" t="s">
        <v>9</v>
      </c>
      <c r="E16" s="36" t="s">
        <v>10</v>
      </c>
      <c r="F16" s="36" t="s">
        <v>4</v>
      </c>
      <c r="G16" s="37" t="s">
        <v>8</v>
      </c>
      <c r="H16" s="38" t="s">
        <v>14</v>
      </c>
    </row>
    <row r="17" spans="1:8" x14ac:dyDescent="0.2">
      <c r="A17" s="85">
        <v>0.34375</v>
      </c>
      <c r="B17" s="86" t="s">
        <v>12</v>
      </c>
      <c r="C17" s="87" t="s">
        <v>38</v>
      </c>
      <c r="D17" s="88">
        <v>0</v>
      </c>
      <c r="E17" s="89">
        <v>0</v>
      </c>
      <c r="F17" s="90" t="s">
        <v>0</v>
      </c>
      <c r="G17" s="91" t="s">
        <v>0</v>
      </c>
      <c r="H17" s="92"/>
    </row>
    <row r="18" spans="1:8" x14ac:dyDescent="0.2">
      <c r="A18" s="93">
        <f>A17+F18+H18</f>
        <v>0.35069444444444442</v>
      </c>
      <c r="B18" s="94" t="s">
        <v>13</v>
      </c>
      <c r="C18" s="95" t="s">
        <v>31</v>
      </c>
      <c r="D18" s="96">
        <v>7</v>
      </c>
      <c r="E18" s="94">
        <f>D18</f>
        <v>7</v>
      </c>
      <c r="F18" s="97">
        <v>5.5555555555555558E-3</v>
      </c>
      <c r="G18" s="98">
        <f>F18</f>
        <v>5.5555555555555558E-3</v>
      </c>
      <c r="H18" s="99">
        <v>1.3888888888888889E-3</v>
      </c>
    </row>
    <row r="19" spans="1:8" x14ac:dyDescent="0.2">
      <c r="A19" s="93">
        <f>A18+F19+H19</f>
        <v>0.35763888888888884</v>
      </c>
      <c r="B19" s="94" t="s">
        <v>15</v>
      </c>
      <c r="C19" s="95" t="s">
        <v>42</v>
      </c>
      <c r="D19" s="96">
        <v>5</v>
      </c>
      <c r="E19" s="94">
        <f t="shared" ref="E19:E20" si="3">E18+D19</f>
        <v>12</v>
      </c>
      <c r="F19" s="97">
        <v>5.5555555555555558E-3</v>
      </c>
      <c r="G19" s="98">
        <f>G18+H18+F19</f>
        <v>1.2500000000000001E-2</v>
      </c>
      <c r="H19" s="99">
        <v>1.3888888888888889E-3</v>
      </c>
    </row>
    <row r="20" spans="1:8" x14ac:dyDescent="0.2">
      <c r="A20" s="93">
        <f>A19+F20+H20</f>
        <v>0.36111111111111105</v>
      </c>
      <c r="B20" s="100" t="s">
        <v>11</v>
      </c>
      <c r="C20" s="101" t="s">
        <v>91</v>
      </c>
      <c r="D20" s="96">
        <v>4</v>
      </c>
      <c r="E20" s="94">
        <f t="shared" si="3"/>
        <v>16</v>
      </c>
      <c r="F20" s="97">
        <v>3.472222222222222E-3</v>
      </c>
      <c r="G20" s="98">
        <f>G19+H19+F20</f>
        <v>1.7361111111111112E-2</v>
      </c>
      <c r="H20" s="102"/>
    </row>
    <row r="21" spans="1:8" ht="39" thickBot="1" x14ac:dyDescent="0.25">
      <c r="A21" s="103"/>
      <c r="B21" s="104"/>
      <c r="C21" s="105" t="s">
        <v>5</v>
      </c>
      <c r="D21" s="106" t="s">
        <v>7</v>
      </c>
      <c r="E21" s="107">
        <f>E20</f>
        <v>16</v>
      </c>
      <c r="F21" s="108" t="s">
        <v>6</v>
      </c>
      <c r="G21" s="109">
        <f>G20</f>
        <v>1.7361111111111112E-2</v>
      </c>
      <c r="H21" s="110"/>
    </row>
    <row r="22" spans="1:8" ht="137.25" customHeight="1" thickBot="1" x14ac:dyDescent="0.25">
      <c r="A22" s="160" t="s">
        <v>93</v>
      </c>
      <c r="B22" s="161"/>
      <c r="C22" s="161"/>
      <c r="D22" s="161"/>
      <c r="E22" s="161"/>
      <c r="F22" s="161"/>
      <c r="G22" s="161"/>
      <c r="H22" s="162"/>
    </row>
    <row r="23" spans="1:8" ht="117" thickBot="1" x14ac:dyDescent="0.25">
      <c r="A23" s="33" t="s">
        <v>2</v>
      </c>
      <c r="B23" s="34"/>
      <c r="C23" s="80" t="s">
        <v>3</v>
      </c>
      <c r="D23" s="81" t="s">
        <v>9</v>
      </c>
      <c r="E23" s="82" t="s">
        <v>10</v>
      </c>
      <c r="F23" s="83" t="s">
        <v>4</v>
      </c>
      <c r="G23" s="83" t="s">
        <v>8</v>
      </c>
      <c r="H23" s="83" t="s">
        <v>14</v>
      </c>
    </row>
    <row r="24" spans="1:8" x14ac:dyDescent="0.2">
      <c r="A24" s="54">
        <v>0.51388888888888895</v>
      </c>
      <c r="B24" s="55" t="s">
        <v>12</v>
      </c>
      <c r="C24" s="56" t="s">
        <v>37</v>
      </c>
      <c r="D24" s="57">
        <v>0</v>
      </c>
      <c r="E24" s="58">
        <v>0</v>
      </c>
      <c r="F24" s="59" t="s">
        <v>0</v>
      </c>
      <c r="G24" s="60" t="s">
        <v>0</v>
      </c>
      <c r="H24" s="61"/>
    </row>
    <row r="25" spans="1:8" x14ac:dyDescent="0.2">
      <c r="A25" s="62">
        <f>A24+F25+H25</f>
        <v>0.52083333333333337</v>
      </c>
      <c r="B25" s="69" t="s">
        <v>47</v>
      </c>
      <c r="C25" s="70" t="s">
        <v>38</v>
      </c>
      <c r="D25" s="65">
        <v>1</v>
      </c>
      <c r="E25" s="63">
        <f>D25</f>
        <v>1</v>
      </c>
      <c r="F25" s="66">
        <v>1.3888888888888889E-3</v>
      </c>
      <c r="G25" s="67">
        <f>F25</f>
        <v>1.3888888888888889E-3</v>
      </c>
      <c r="H25" s="68">
        <v>5.5555555555555558E-3</v>
      </c>
    </row>
    <row r="26" spans="1:8" x14ac:dyDescent="0.2">
      <c r="A26" s="62">
        <f>A25+F26+H26</f>
        <v>0.52777777777777779</v>
      </c>
      <c r="B26" s="63" t="s">
        <v>13</v>
      </c>
      <c r="C26" s="64" t="s">
        <v>99</v>
      </c>
      <c r="D26" s="65">
        <v>4</v>
      </c>
      <c r="E26" s="63">
        <f t="shared" ref="E26:E29" si="4">E25+D26</f>
        <v>5</v>
      </c>
      <c r="F26" s="66">
        <v>2.7777777777777779E-3</v>
      </c>
      <c r="G26" s="67">
        <f>G25+H25+F26</f>
        <v>9.7222222222222224E-3</v>
      </c>
      <c r="H26" s="68">
        <v>4.1666666666666666E-3</v>
      </c>
    </row>
    <row r="27" spans="1:8" x14ac:dyDescent="0.2">
      <c r="A27" s="62">
        <f>A26+F27+H27</f>
        <v>0.53125</v>
      </c>
      <c r="B27" s="63" t="s">
        <v>15</v>
      </c>
      <c r="C27" s="64" t="s">
        <v>40</v>
      </c>
      <c r="D27" s="65">
        <v>1</v>
      </c>
      <c r="E27" s="63">
        <f t="shared" si="4"/>
        <v>6</v>
      </c>
      <c r="F27" s="66">
        <v>2.0833333333333333E-3</v>
      </c>
      <c r="G27" s="67">
        <f>G26+H26+F27</f>
        <v>1.5972222222222221E-2</v>
      </c>
      <c r="H27" s="68">
        <v>1.3888888888888889E-3</v>
      </c>
    </row>
    <row r="28" spans="1:8" x14ac:dyDescent="0.2">
      <c r="A28" s="62">
        <f t="shared" ref="A28:A29" si="5">A27+F28+H28</f>
        <v>0.53333333333333333</v>
      </c>
      <c r="B28" s="63" t="s">
        <v>16</v>
      </c>
      <c r="C28" s="64" t="s">
        <v>100</v>
      </c>
      <c r="D28" s="65">
        <v>2</v>
      </c>
      <c r="E28" s="63">
        <f t="shared" si="4"/>
        <v>8</v>
      </c>
      <c r="F28" s="66">
        <v>1.3888888888888889E-3</v>
      </c>
      <c r="G28" s="67">
        <f>G27+H27+F28</f>
        <v>1.8749999999999996E-2</v>
      </c>
      <c r="H28" s="68">
        <v>6.9444444444444447E-4</v>
      </c>
    </row>
    <row r="29" spans="1:8" x14ac:dyDescent="0.2">
      <c r="A29" s="62">
        <f t="shared" si="5"/>
        <v>0.53472222222222221</v>
      </c>
      <c r="B29" s="69" t="s">
        <v>11</v>
      </c>
      <c r="C29" s="70" t="s">
        <v>32</v>
      </c>
      <c r="D29" s="65">
        <v>1</v>
      </c>
      <c r="E29" s="63">
        <f t="shared" si="4"/>
        <v>9</v>
      </c>
      <c r="F29" s="66">
        <v>1.3888888888888889E-3</v>
      </c>
      <c r="G29" s="67">
        <f>G28+H28+F29</f>
        <v>2.0833333333333329E-2</v>
      </c>
      <c r="H29" s="71"/>
    </row>
    <row r="30" spans="1:8" ht="39" thickBot="1" x14ac:dyDescent="0.25">
      <c r="A30" s="72"/>
      <c r="B30" s="73"/>
      <c r="C30" s="74" t="s">
        <v>5</v>
      </c>
      <c r="D30" s="75" t="s">
        <v>7</v>
      </c>
      <c r="E30" s="76">
        <f>E29</f>
        <v>9</v>
      </c>
      <c r="F30" s="77" t="s">
        <v>6</v>
      </c>
      <c r="G30" s="78">
        <f>G29</f>
        <v>2.0833333333333329E-2</v>
      </c>
      <c r="H30" s="111"/>
    </row>
    <row r="31" spans="1:8" ht="128.25" customHeight="1" thickBot="1" x14ac:dyDescent="0.25">
      <c r="A31" s="160" t="s">
        <v>94</v>
      </c>
      <c r="B31" s="161"/>
      <c r="C31" s="161"/>
      <c r="D31" s="161"/>
      <c r="E31" s="161"/>
      <c r="F31" s="161"/>
      <c r="G31" s="161"/>
      <c r="H31" s="162"/>
    </row>
    <row r="32" spans="1:8" ht="117" thickBot="1" x14ac:dyDescent="0.25">
      <c r="A32" s="33" t="s">
        <v>2</v>
      </c>
      <c r="B32" s="80"/>
      <c r="C32" s="81" t="s">
        <v>3</v>
      </c>
      <c r="D32" s="82" t="s">
        <v>9</v>
      </c>
      <c r="E32" s="83" t="s">
        <v>10</v>
      </c>
      <c r="F32" s="83" t="s">
        <v>4</v>
      </c>
      <c r="G32" s="83" t="s">
        <v>8</v>
      </c>
      <c r="H32" s="83" t="s">
        <v>14</v>
      </c>
    </row>
    <row r="33" spans="1:8" x14ac:dyDescent="0.2">
      <c r="A33" s="85">
        <v>0.53819444444444442</v>
      </c>
      <c r="B33" s="86" t="s">
        <v>12</v>
      </c>
      <c r="C33" s="87" t="s">
        <v>37</v>
      </c>
      <c r="D33" s="88">
        <v>0</v>
      </c>
      <c r="E33" s="89">
        <v>0</v>
      </c>
      <c r="F33" s="90" t="s">
        <v>0</v>
      </c>
      <c r="G33" s="91" t="s">
        <v>0</v>
      </c>
      <c r="H33" s="92"/>
    </row>
    <row r="34" spans="1:8" x14ac:dyDescent="0.2">
      <c r="A34" s="93">
        <f>A33+F34+H34</f>
        <v>0.55208333333333326</v>
      </c>
      <c r="B34" s="94" t="s">
        <v>13</v>
      </c>
      <c r="C34" s="95" t="s">
        <v>62</v>
      </c>
      <c r="D34" s="96">
        <v>3</v>
      </c>
      <c r="E34" s="94">
        <f>D34</f>
        <v>3</v>
      </c>
      <c r="F34" s="97">
        <v>7.6388888888888886E-3</v>
      </c>
      <c r="G34" s="98">
        <f>F34</f>
        <v>7.6388888888888886E-3</v>
      </c>
      <c r="H34" s="99">
        <v>6.2499999999999995E-3</v>
      </c>
    </row>
    <row r="35" spans="1:8" x14ac:dyDescent="0.2">
      <c r="A35" s="93">
        <f>A34+F35+H35</f>
        <v>0.55555555555555547</v>
      </c>
      <c r="B35" s="94" t="s">
        <v>15</v>
      </c>
      <c r="C35" s="95" t="s">
        <v>63</v>
      </c>
      <c r="D35" s="96">
        <v>2</v>
      </c>
      <c r="E35" s="94">
        <f t="shared" ref="E35:E43" si="6">E34+D35</f>
        <v>5</v>
      </c>
      <c r="F35" s="97">
        <v>2.0833333333333333E-3</v>
      </c>
      <c r="G35" s="98">
        <f>G34+H34+F35</f>
        <v>1.5972222222222221E-2</v>
      </c>
      <c r="H35" s="99">
        <v>1.3888888888888889E-3</v>
      </c>
    </row>
    <row r="36" spans="1:8" x14ac:dyDescent="0.2">
      <c r="A36" s="93">
        <f>A35+F36+H36</f>
        <v>0.5576388888888888</v>
      </c>
      <c r="B36" s="94" t="s">
        <v>16</v>
      </c>
      <c r="C36" s="95" t="s">
        <v>64</v>
      </c>
      <c r="D36" s="96">
        <v>3</v>
      </c>
      <c r="E36" s="94">
        <f t="shared" si="6"/>
        <v>8</v>
      </c>
      <c r="F36" s="97">
        <v>1.3888888888888889E-3</v>
      </c>
      <c r="G36" s="98">
        <f>G35+H35+F36</f>
        <v>1.8749999999999996E-2</v>
      </c>
      <c r="H36" s="99">
        <v>6.9444444444444447E-4</v>
      </c>
    </row>
    <row r="37" spans="1:8" x14ac:dyDescent="0.2">
      <c r="A37" s="93">
        <f t="shared" ref="A37:A43" si="7">A36+F37+H37</f>
        <v>0.55902777777777768</v>
      </c>
      <c r="B37" s="94" t="s">
        <v>17</v>
      </c>
      <c r="C37" s="95" t="s">
        <v>65</v>
      </c>
      <c r="D37" s="96">
        <v>1</v>
      </c>
      <c r="E37" s="94">
        <f t="shared" si="6"/>
        <v>9</v>
      </c>
      <c r="F37" s="97">
        <v>6.9444444444444447E-4</v>
      </c>
      <c r="G37" s="98">
        <f>G36+H36+F37</f>
        <v>2.0138888888888887E-2</v>
      </c>
      <c r="H37" s="99">
        <v>6.9444444444444447E-4</v>
      </c>
    </row>
    <row r="38" spans="1:8" x14ac:dyDescent="0.2">
      <c r="A38" s="93">
        <f t="shared" si="7"/>
        <v>0.56111111111111101</v>
      </c>
      <c r="B38" s="94" t="s">
        <v>18</v>
      </c>
      <c r="C38" s="95" t="s">
        <v>66</v>
      </c>
      <c r="D38" s="96">
        <v>1</v>
      </c>
      <c r="E38" s="94">
        <f t="shared" si="6"/>
        <v>10</v>
      </c>
      <c r="F38" s="97">
        <v>1.3888888888888889E-3</v>
      </c>
      <c r="G38" s="98">
        <f t="shared" ref="G38:G43" si="8">G37+H37+F38</f>
        <v>2.222222222222222E-2</v>
      </c>
      <c r="H38" s="99">
        <v>6.9444444444444447E-4</v>
      </c>
    </row>
    <row r="39" spans="1:8" x14ac:dyDescent="0.2">
      <c r="A39" s="93">
        <f t="shared" si="7"/>
        <v>0.56458333333333321</v>
      </c>
      <c r="B39" s="94" t="s">
        <v>19</v>
      </c>
      <c r="C39" s="95" t="s">
        <v>86</v>
      </c>
      <c r="D39" s="96">
        <v>1</v>
      </c>
      <c r="E39" s="94">
        <f t="shared" si="6"/>
        <v>11</v>
      </c>
      <c r="F39" s="97">
        <v>6.9444444444444447E-4</v>
      </c>
      <c r="G39" s="98">
        <f t="shared" si="8"/>
        <v>2.361111111111111E-2</v>
      </c>
      <c r="H39" s="99">
        <v>2.7777777777777779E-3</v>
      </c>
    </row>
    <row r="40" spans="1:8" x14ac:dyDescent="0.2">
      <c r="A40" s="93">
        <f t="shared" si="7"/>
        <v>0.57152777777777763</v>
      </c>
      <c r="B40" s="94" t="s">
        <v>20</v>
      </c>
      <c r="C40" s="95" t="s">
        <v>68</v>
      </c>
      <c r="D40" s="96">
        <v>11</v>
      </c>
      <c r="E40" s="94">
        <f t="shared" si="6"/>
        <v>22</v>
      </c>
      <c r="F40" s="97">
        <v>6.2499999999999995E-3</v>
      </c>
      <c r="G40" s="98">
        <f t="shared" si="8"/>
        <v>3.2638888888888891E-2</v>
      </c>
      <c r="H40" s="99">
        <v>6.9444444444444447E-4</v>
      </c>
    </row>
    <row r="41" spans="1:8" x14ac:dyDescent="0.2">
      <c r="A41" s="116">
        <f t="shared" si="7"/>
        <v>0.5743055555555554</v>
      </c>
      <c r="B41" s="117" t="s">
        <v>21</v>
      </c>
      <c r="C41" s="95" t="s">
        <v>69</v>
      </c>
      <c r="D41" s="96">
        <v>1</v>
      </c>
      <c r="E41" s="117">
        <f t="shared" si="6"/>
        <v>23</v>
      </c>
      <c r="F41" s="97">
        <v>1.3888888888888889E-3</v>
      </c>
      <c r="G41" s="118">
        <f t="shared" si="8"/>
        <v>3.4722222222222224E-2</v>
      </c>
      <c r="H41" s="99">
        <v>1.3888888888888889E-3</v>
      </c>
    </row>
    <row r="42" spans="1:8" x14ac:dyDescent="0.2">
      <c r="A42" s="116">
        <f t="shared" si="7"/>
        <v>0.57638888888888873</v>
      </c>
      <c r="B42" s="117" t="s">
        <v>22</v>
      </c>
      <c r="C42" s="95" t="s">
        <v>70</v>
      </c>
      <c r="D42" s="96">
        <v>2</v>
      </c>
      <c r="E42" s="117">
        <f t="shared" si="6"/>
        <v>25</v>
      </c>
      <c r="F42" s="97">
        <v>1.3888888888888889E-3</v>
      </c>
      <c r="G42" s="118">
        <f t="shared" si="8"/>
        <v>3.7500000000000006E-2</v>
      </c>
      <c r="H42" s="99">
        <v>6.9444444444444447E-4</v>
      </c>
    </row>
    <row r="43" spans="1:8" x14ac:dyDescent="0.2">
      <c r="A43" s="116">
        <f t="shared" si="7"/>
        <v>0.57986111111111094</v>
      </c>
      <c r="B43" s="100" t="s">
        <v>11</v>
      </c>
      <c r="C43" s="101" t="s">
        <v>71</v>
      </c>
      <c r="D43" s="96">
        <v>6</v>
      </c>
      <c r="E43" s="117">
        <f t="shared" si="6"/>
        <v>31</v>
      </c>
      <c r="F43" s="97">
        <v>3.472222222222222E-3</v>
      </c>
      <c r="G43" s="129">
        <f t="shared" si="8"/>
        <v>4.1666666666666671E-2</v>
      </c>
      <c r="H43" s="102"/>
    </row>
    <row r="44" spans="1:8" ht="39" thickBot="1" x14ac:dyDescent="0.25">
      <c r="A44" s="103"/>
      <c r="B44" s="104"/>
      <c r="C44" s="105" t="s">
        <v>5</v>
      </c>
      <c r="D44" s="106" t="s">
        <v>7</v>
      </c>
      <c r="E44" s="107">
        <f>E43</f>
        <v>31</v>
      </c>
      <c r="F44" s="108" t="s">
        <v>6</v>
      </c>
      <c r="G44" s="130">
        <f>G43</f>
        <v>4.1666666666666671E-2</v>
      </c>
      <c r="H44" s="110"/>
    </row>
    <row r="45" spans="1:8" ht="129.75" customHeight="1" thickBot="1" x14ac:dyDescent="0.25">
      <c r="A45" s="160" t="s">
        <v>96</v>
      </c>
      <c r="B45" s="161"/>
      <c r="C45" s="161"/>
      <c r="D45" s="161"/>
      <c r="E45" s="161"/>
      <c r="F45" s="161"/>
      <c r="G45" s="161"/>
      <c r="H45" s="162"/>
    </row>
    <row r="46" spans="1:8" ht="105.75" customHeight="1" thickBot="1" x14ac:dyDescent="0.25">
      <c r="A46" s="33" t="s">
        <v>2</v>
      </c>
      <c r="B46" s="80"/>
      <c r="C46" s="81" t="s">
        <v>3</v>
      </c>
      <c r="D46" s="82" t="s">
        <v>9</v>
      </c>
      <c r="E46" s="83" t="s">
        <v>10</v>
      </c>
      <c r="F46" s="83" t="s">
        <v>4</v>
      </c>
      <c r="G46" s="83" t="s">
        <v>8</v>
      </c>
      <c r="H46" s="83" t="s">
        <v>14</v>
      </c>
    </row>
    <row r="47" spans="1:8" x14ac:dyDescent="0.2">
      <c r="A47" s="85">
        <v>0.625</v>
      </c>
      <c r="B47" s="86" t="s">
        <v>12</v>
      </c>
      <c r="C47" s="87" t="s">
        <v>30</v>
      </c>
      <c r="D47" s="88">
        <v>0</v>
      </c>
      <c r="E47" s="89">
        <v>0</v>
      </c>
      <c r="F47" s="90" t="s">
        <v>0</v>
      </c>
      <c r="G47" s="91" t="s">
        <v>0</v>
      </c>
      <c r="H47" s="92"/>
    </row>
    <row r="48" spans="1:8" x14ac:dyDescent="0.2">
      <c r="A48" s="93">
        <f>A47+F48+H48</f>
        <v>0.63541666666666663</v>
      </c>
      <c r="B48" s="94" t="s">
        <v>13</v>
      </c>
      <c r="C48" s="95" t="s">
        <v>91</v>
      </c>
      <c r="D48" s="96">
        <v>4</v>
      </c>
      <c r="E48" s="94">
        <f>D48</f>
        <v>4</v>
      </c>
      <c r="F48" s="97">
        <v>6.9444444444444441E-3</v>
      </c>
      <c r="G48" s="98">
        <f>F48</f>
        <v>6.9444444444444441E-3</v>
      </c>
      <c r="H48" s="99">
        <v>3.472222222222222E-3</v>
      </c>
    </row>
    <row r="49" spans="1:8" x14ac:dyDescent="0.2">
      <c r="A49" s="93">
        <f>A48+F49+H49</f>
        <v>0.63888888888888884</v>
      </c>
      <c r="B49" s="94" t="s">
        <v>15</v>
      </c>
      <c r="C49" s="95" t="s">
        <v>42</v>
      </c>
      <c r="D49" s="96">
        <v>4</v>
      </c>
      <c r="E49" s="94">
        <f t="shared" ref="E49:E51" si="9">E48+D49</f>
        <v>8</v>
      </c>
      <c r="F49" s="97">
        <v>2.7777777777777779E-3</v>
      </c>
      <c r="G49" s="98">
        <f>G48+H48+F49</f>
        <v>1.3194444444444444E-2</v>
      </c>
      <c r="H49" s="99">
        <v>6.9444444444444447E-4</v>
      </c>
    </row>
    <row r="50" spans="1:8" x14ac:dyDescent="0.2">
      <c r="A50" s="93">
        <f>A49+F50+H50</f>
        <v>0.64583333333333326</v>
      </c>
      <c r="B50" s="94" t="s">
        <v>16</v>
      </c>
      <c r="C50" s="95" t="s">
        <v>31</v>
      </c>
      <c r="D50" s="96">
        <v>6</v>
      </c>
      <c r="E50" s="94">
        <f t="shared" si="9"/>
        <v>14</v>
      </c>
      <c r="F50" s="97">
        <v>5.5555555555555558E-3</v>
      </c>
      <c r="G50" s="98">
        <f>G49+H49+F50</f>
        <v>1.9444444444444445E-2</v>
      </c>
      <c r="H50" s="99">
        <v>1.3888888888888889E-3</v>
      </c>
    </row>
    <row r="51" spans="1:8" x14ac:dyDescent="0.2">
      <c r="A51" s="93" t="e">
        <f>#REF!+F51+H51</f>
        <v>#REF!</v>
      </c>
      <c r="B51" s="100" t="s">
        <v>11</v>
      </c>
      <c r="C51" s="101" t="s">
        <v>37</v>
      </c>
      <c r="D51" s="96">
        <v>7</v>
      </c>
      <c r="E51" s="94">
        <f t="shared" si="9"/>
        <v>21</v>
      </c>
      <c r="F51" s="97">
        <v>1.0416666666666666E-2</v>
      </c>
      <c r="G51" s="98">
        <f>G50+H50+F51</f>
        <v>3.125E-2</v>
      </c>
      <c r="H51" s="102"/>
    </row>
    <row r="52" spans="1:8" ht="39" thickBot="1" x14ac:dyDescent="0.25">
      <c r="A52" s="103"/>
      <c r="B52" s="104"/>
      <c r="C52" s="105" t="s">
        <v>5</v>
      </c>
      <c r="D52" s="106" t="s">
        <v>7</v>
      </c>
      <c r="E52" s="107">
        <f>E51</f>
        <v>21</v>
      </c>
      <c r="F52" s="108" t="s">
        <v>6</v>
      </c>
      <c r="G52" s="109">
        <f>G51</f>
        <v>3.125E-2</v>
      </c>
      <c r="H52" s="110"/>
    </row>
    <row r="53" spans="1:8" ht="123" customHeight="1" thickBot="1" x14ac:dyDescent="0.25">
      <c r="A53" s="160" t="s">
        <v>97</v>
      </c>
      <c r="B53" s="161"/>
      <c r="C53" s="161"/>
      <c r="D53" s="161"/>
      <c r="E53" s="161"/>
      <c r="F53" s="161"/>
      <c r="G53" s="161"/>
      <c r="H53" s="162"/>
    </row>
    <row r="54" spans="1:8" ht="115.5" customHeight="1" thickBot="1" x14ac:dyDescent="0.25">
      <c r="A54" s="33" t="s">
        <v>2</v>
      </c>
      <c r="B54" s="80"/>
      <c r="C54" s="81" t="s">
        <v>3</v>
      </c>
      <c r="D54" s="82" t="s">
        <v>9</v>
      </c>
      <c r="E54" s="83" t="s">
        <v>10</v>
      </c>
      <c r="F54" s="83" t="s">
        <v>4</v>
      </c>
      <c r="G54" s="83" t="s">
        <v>8</v>
      </c>
      <c r="H54" s="83" t="s">
        <v>14</v>
      </c>
    </row>
    <row r="55" spans="1:8" x14ac:dyDescent="0.2">
      <c r="A55" s="54">
        <v>0.65625</v>
      </c>
      <c r="B55" s="55" t="s">
        <v>46</v>
      </c>
      <c r="C55" s="56" t="s">
        <v>37</v>
      </c>
      <c r="D55" s="57">
        <v>0</v>
      </c>
      <c r="E55" s="58">
        <v>0</v>
      </c>
      <c r="F55" s="59" t="s">
        <v>0</v>
      </c>
      <c r="G55" s="60" t="s">
        <v>0</v>
      </c>
      <c r="H55" s="61"/>
    </row>
    <row r="56" spans="1:8" x14ac:dyDescent="0.2">
      <c r="A56" s="62">
        <f>A55+F56+H56</f>
        <v>0.67013888888888884</v>
      </c>
      <c r="B56" s="69" t="s">
        <v>47</v>
      </c>
      <c r="C56" s="70" t="s">
        <v>38</v>
      </c>
      <c r="D56" s="65">
        <v>1</v>
      </c>
      <c r="E56" s="63">
        <f>D56</f>
        <v>1</v>
      </c>
      <c r="F56" s="66">
        <v>1.3888888888888889E-3</v>
      </c>
      <c r="G56" s="67">
        <f>F56</f>
        <v>1.3888888888888889E-3</v>
      </c>
      <c r="H56" s="68">
        <v>1.2499999999999999E-2</v>
      </c>
    </row>
    <row r="57" spans="1:8" x14ac:dyDescent="0.2">
      <c r="A57" s="62">
        <f>A56+F57+H57</f>
        <v>0.67708333333333326</v>
      </c>
      <c r="B57" s="63" t="s">
        <v>13</v>
      </c>
      <c r="C57" s="64" t="s">
        <v>78</v>
      </c>
      <c r="D57" s="65">
        <v>1</v>
      </c>
      <c r="E57" s="63">
        <f t="shared" ref="E57:E62" si="10">E56+D57</f>
        <v>2</v>
      </c>
      <c r="F57" s="66">
        <v>2.7777777777777779E-3</v>
      </c>
      <c r="G57" s="67">
        <f>G56+H56+F57</f>
        <v>1.6666666666666666E-2</v>
      </c>
      <c r="H57" s="68">
        <v>4.1666666666666666E-3</v>
      </c>
    </row>
    <row r="58" spans="1:8" x14ac:dyDescent="0.2">
      <c r="A58" s="62">
        <f>A57+F58+H58</f>
        <v>0.68055555555555547</v>
      </c>
      <c r="B58" s="63" t="s">
        <v>15</v>
      </c>
      <c r="C58" s="64" t="s">
        <v>33</v>
      </c>
      <c r="D58" s="65">
        <v>1</v>
      </c>
      <c r="E58" s="63">
        <f t="shared" si="10"/>
        <v>3</v>
      </c>
      <c r="F58" s="66">
        <v>1.3888888888888889E-3</v>
      </c>
      <c r="G58" s="67">
        <f>G57+H57+F58</f>
        <v>2.222222222222222E-2</v>
      </c>
      <c r="H58" s="68">
        <v>2.0833333333333333E-3</v>
      </c>
    </row>
    <row r="59" spans="1:8" x14ac:dyDescent="0.2">
      <c r="A59" s="62">
        <f t="shared" ref="A59:A61" si="11">A58+F59+H59</f>
        <v>0.68472222222222212</v>
      </c>
      <c r="B59" s="63" t="s">
        <v>16</v>
      </c>
      <c r="C59" s="64" t="s">
        <v>82</v>
      </c>
      <c r="D59" s="65">
        <v>4</v>
      </c>
      <c r="E59" s="63">
        <f t="shared" si="10"/>
        <v>7</v>
      </c>
      <c r="F59" s="66">
        <v>2.7777777777777779E-3</v>
      </c>
      <c r="G59" s="67">
        <f>G58+H58+F59</f>
        <v>2.7083333333333331E-2</v>
      </c>
      <c r="H59" s="68">
        <v>1.3888888888888889E-3</v>
      </c>
    </row>
    <row r="60" spans="1:8" x14ac:dyDescent="0.2">
      <c r="A60" s="62">
        <f t="shared" si="11"/>
        <v>0.68749999999999989</v>
      </c>
      <c r="B60" s="63" t="s">
        <v>17</v>
      </c>
      <c r="C60" s="64" t="s">
        <v>108</v>
      </c>
      <c r="D60" s="65">
        <v>1</v>
      </c>
      <c r="E60" s="63">
        <f t="shared" si="10"/>
        <v>8</v>
      </c>
      <c r="F60" s="66">
        <v>1.3888888888888889E-3</v>
      </c>
      <c r="G60" s="67">
        <f t="shared" ref="G60:G62" si="12">G59+H59+F60</f>
        <v>2.9861111111111106E-2</v>
      </c>
      <c r="H60" s="68">
        <v>1.3888888888888889E-3</v>
      </c>
    </row>
    <row r="61" spans="1:8" x14ac:dyDescent="0.2">
      <c r="A61" s="62">
        <f t="shared" si="11"/>
        <v>0.69166666666666654</v>
      </c>
      <c r="B61" s="63" t="s">
        <v>18</v>
      </c>
      <c r="C61" s="64" t="s">
        <v>50</v>
      </c>
      <c r="D61" s="65">
        <v>1</v>
      </c>
      <c r="E61" s="63">
        <f t="shared" si="10"/>
        <v>9</v>
      </c>
      <c r="F61" s="66">
        <v>2.0833333333333333E-3</v>
      </c>
      <c r="G61" s="67">
        <f t="shared" si="12"/>
        <v>3.3333333333333326E-2</v>
      </c>
      <c r="H61" s="68">
        <v>2.0833333333333333E-3</v>
      </c>
    </row>
    <row r="62" spans="1:8" x14ac:dyDescent="0.2">
      <c r="A62" s="62" t="e">
        <f>#REF!+F62+H62</f>
        <v>#REF!</v>
      </c>
      <c r="B62" s="69" t="s">
        <v>11</v>
      </c>
      <c r="C62" s="70" t="s">
        <v>49</v>
      </c>
      <c r="D62" s="65">
        <v>1</v>
      </c>
      <c r="E62" s="63">
        <f t="shared" si="10"/>
        <v>10</v>
      </c>
      <c r="F62" s="66">
        <v>2.7777777777777779E-3</v>
      </c>
      <c r="G62" s="67">
        <f t="shared" si="12"/>
        <v>3.8194444444444434E-2</v>
      </c>
      <c r="H62" s="71"/>
    </row>
    <row r="63" spans="1:8" ht="39" thickBot="1" x14ac:dyDescent="0.25">
      <c r="A63" s="72"/>
      <c r="B63" s="73"/>
      <c r="C63" s="74" t="s">
        <v>5</v>
      </c>
      <c r="D63" s="75" t="s">
        <v>7</v>
      </c>
      <c r="E63" s="76">
        <f>E62</f>
        <v>10</v>
      </c>
      <c r="F63" s="77" t="s">
        <v>6</v>
      </c>
      <c r="G63" s="78">
        <f>G62</f>
        <v>3.8194444444444434E-2</v>
      </c>
      <c r="H63" s="111"/>
    </row>
    <row r="64" spans="1:8" ht="126.75" customHeight="1" thickBot="1" x14ac:dyDescent="0.25">
      <c r="A64" s="160" t="s">
        <v>98</v>
      </c>
      <c r="B64" s="161"/>
      <c r="C64" s="161"/>
      <c r="D64" s="161"/>
      <c r="E64" s="161"/>
      <c r="F64" s="161"/>
      <c r="G64" s="161"/>
      <c r="H64" s="162"/>
    </row>
    <row r="65" spans="1:8" ht="109.5" customHeight="1" thickBot="1" x14ac:dyDescent="0.25">
      <c r="A65" s="33" t="s">
        <v>1</v>
      </c>
      <c r="B65" s="80"/>
      <c r="C65" s="81" t="s">
        <v>3</v>
      </c>
      <c r="D65" s="82" t="s">
        <v>24</v>
      </c>
      <c r="E65" s="83" t="s">
        <v>25</v>
      </c>
      <c r="F65" s="83" t="s">
        <v>28</v>
      </c>
      <c r="G65" s="83" t="s">
        <v>26</v>
      </c>
      <c r="H65" s="83" t="s">
        <v>27</v>
      </c>
    </row>
    <row r="66" spans="1:8" x14ac:dyDescent="0.2">
      <c r="A66" s="85">
        <v>0.2951388888888889</v>
      </c>
      <c r="B66" s="86" t="s">
        <v>12</v>
      </c>
      <c r="C66" s="87" t="s">
        <v>30</v>
      </c>
      <c r="D66" s="88">
        <v>0</v>
      </c>
      <c r="E66" s="89">
        <v>0</v>
      </c>
      <c r="F66" s="90" t="s">
        <v>0</v>
      </c>
      <c r="G66" s="91" t="s">
        <v>0</v>
      </c>
      <c r="H66" s="92"/>
    </row>
    <row r="67" spans="1:8" x14ac:dyDescent="0.2">
      <c r="A67" s="93">
        <f>A66+F67+H67</f>
        <v>0.30208333333333331</v>
      </c>
      <c r="B67" s="94" t="s">
        <v>13</v>
      </c>
      <c r="C67" s="95" t="s">
        <v>99</v>
      </c>
      <c r="D67" s="96">
        <v>2</v>
      </c>
      <c r="E67" s="94">
        <f>D67</f>
        <v>2</v>
      </c>
      <c r="F67" s="97">
        <v>5.5555555555555558E-3</v>
      </c>
      <c r="G67" s="98">
        <f>F67</f>
        <v>5.5555555555555558E-3</v>
      </c>
      <c r="H67" s="99">
        <v>1.3888888888888889E-3</v>
      </c>
    </row>
    <row r="68" spans="1:8" x14ac:dyDescent="0.2">
      <c r="A68" s="93">
        <f>A67+F68+H68</f>
        <v>0.30416666666666664</v>
      </c>
      <c r="B68" s="94" t="s">
        <v>15</v>
      </c>
      <c r="C68" s="95" t="s">
        <v>40</v>
      </c>
      <c r="D68" s="96">
        <v>1</v>
      </c>
      <c r="E68" s="94">
        <f t="shared" ref="E68:E77" si="13">E67+D68</f>
        <v>3</v>
      </c>
      <c r="F68" s="97">
        <v>1.3888888888888889E-3</v>
      </c>
      <c r="G68" s="98">
        <f>G67+H67+F68</f>
        <v>8.3333333333333332E-3</v>
      </c>
      <c r="H68" s="99">
        <v>6.9444444444444447E-4</v>
      </c>
    </row>
    <row r="69" spans="1:8" x14ac:dyDescent="0.2">
      <c r="A69" s="93">
        <f>A68+F69+H69</f>
        <v>0.30833333333333329</v>
      </c>
      <c r="B69" s="94" t="s">
        <v>16</v>
      </c>
      <c r="C69" s="95" t="s">
        <v>100</v>
      </c>
      <c r="D69" s="96">
        <v>2</v>
      </c>
      <c r="E69" s="94">
        <f t="shared" si="13"/>
        <v>5</v>
      </c>
      <c r="F69" s="97">
        <v>2.7777777777777779E-3</v>
      </c>
      <c r="G69" s="98">
        <f>G68+H68+F69</f>
        <v>1.1805555555555555E-2</v>
      </c>
      <c r="H69" s="99">
        <v>1.3888888888888889E-3</v>
      </c>
    </row>
    <row r="70" spans="1:8" x14ac:dyDescent="0.2">
      <c r="A70" s="93">
        <f t="shared" ref="A70:A77" si="14">A69+F70+H70</f>
        <v>0.31111111111111106</v>
      </c>
      <c r="B70" s="94" t="s">
        <v>17</v>
      </c>
      <c r="C70" s="95" t="s">
        <v>32</v>
      </c>
      <c r="D70" s="96">
        <v>1</v>
      </c>
      <c r="E70" s="94">
        <f t="shared" si="13"/>
        <v>6</v>
      </c>
      <c r="F70" s="97">
        <v>1.3888888888888889E-3</v>
      </c>
      <c r="G70" s="98">
        <f>G69+H69+F70</f>
        <v>1.4583333333333334E-2</v>
      </c>
      <c r="H70" s="99">
        <v>1.3888888888888889E-3</v>
      </c>
    </row>
    <row r="71" spans="1:8" x14ac:dyDescent="0.2">
      <c r="A71" s="93">
        <f t="shared" si="14"/>
        <v>0.31805555555555548</v>
      </c>
      <c r="B71" s="94" t="s">
        <v>18</v>
      </c>
      <c r="C71" s="95" t="s">
        <v>64</v>
      </c>
      <c r="D71" s="96">
        <v>5</v>
      </c>
      <c r="E71" s="94">
        <f t="shared" si="13"/>
        <v>11</v>
      </c>
      <c r="F71" s="97">
        <v>6.2499999999999995E-3</v>
      </c>
      <c r="G71" s="98">
        <f t="shared" ref="G71:G77" si="15">G70+H70+F71</f>
        <v>2.222222222222222E-2</v>
      </c>
      <c r="H71" s="99">
        <v>6.9444444444444447E-4</v>
      </c>
    </row>
    <row r="72" spans="1:8" x14ac:dyDescent="0.2">
      <c r="A72" s="93">
        <f t="shared" si="14"/>
        <v>0.31944444444444436</v>
      </c>
      <c r="B72" s="94" t="s">
        <v>19</v>
      </c>
      <c r="C72" s="95" t="s">
        <v>65</v>
      </c>
      <c r="D72" s="96">
        <v>1</v>
      </c>
      <c r="E72" s="94">
        <f t="shared" si="13"/>
        <v>12</v>
      </c>
      <c r="F72" s="97">
        <v>6.9444444444444447E-4</v>
      </c>
      <c r="G72" s="98">
        <f t="shared" si="15"/>
        <v>2.361111111111111E-2</v>
      </c>
      <c r="H72" s="99">
        <v>6.9444444444444447E-4</v>
      </c>
    </row>
    <row r="73" spans="1:8" x14ac:dyDescent="0.2">
      <c r="A73" s="93">
        <f t="shared" si="14"/>
        <v>0.32152777777777769</v>
      </c>
      <c r="B73" s="94" t="s">
        <v>20</v>
      </c>
      <c r="C73" s="95" t="s">
        <v>66</v>
      </c>
      <c r="D73" s="96">
        <v>1</v>
      </c>
      <c r="E73" s="94">
        <f t="shared" si="13"/>
        <v>13</v>
      </c>
      <c r="F73" s="97">
        <v>1.3888888888888889E-3</v>
      </c>
      <c r="G73" s="98">
        <f t="shared" si="15"/>
        <v>2.5694444444444443E-2</v>
      </c>
      <c r="H73" s="99">
        <v>6.9444444444444447E-4</v>
      </c>
    </row>
    <row r="74" spans="1:8" x14ac:dyDescent="0.2">
      <c r="A74" s="93">
        <f t="shared" si="14"/>
        <v>0.32291666666666657</v>
      </c>
      <c r="B74" s="94" t="s">
        <v>21</v>
      </c>
      <c r="C74" s="95" t="s">
        <v>86</v>
      </c>
      <c r="D74" s="96">
        <v>1</v>
      </c>
      <c r="E74" s="94">
        <f t="shared" si="13"/>
        <v>14</v>
      </c>
      <c r="F74" s="97">
        <v>6.9444444444444447E-4</v>
      </c>
      <c r="G74" s="98">
        <f t="shared" si="15"/>
        <v>2.7083333333333334E-2</v>
      </c>
      <c r="H74" s="99">
        <v>6.9444444444444447E-4</v>
      </c>
    </row>
    <row r="75" spans="1:8" x14ac:dyDescent="0.2">
      <c r="A75" s="93">
        <f t="shared" si="14"/>
        <v>0.32430555555555546</v>
      </c>
      <c r="B75" s="94" t="s">
        <v>22</v>
      </c>
      <c r="C75" s="95" t="s">
        <v>63</v>
      </c>
      <c r="D75" s="96">
        <v>2</v>
      </c>
      <c r="E75" s="94">
        <f t="shared" si="13"/>
        <v>16</v>
      </c>
      <c r="F75" s="97">
        <v>6.9444444444444447E-4</v>
      </c>
      <c r="G75" s="98">
        <f t="shared" si="15"/>
        <v>2.8472222222222225E-2</v>
      </c>
      <c r="H75" s="99">
        <v>6.9444444444444447E-4</v>
      </c>
    </row>
    <row r="76" spans="1:8" x14ac:dyDescent="0.2">
      <c r="A76" s="93">
        <f t="shared" si="14"/>
        <v>0.32638888888888878</v>
      </c>
      <c r="B76" s="94" t="s">
        <v>23</v>
      </c>
      <c r="C76" s="95" t="s">
        <v>62</v>
      </c>
      <c r="D76" s="96">
        <v>1</v>
      </c>
      <c r="E76" s="94">
        <f t="shared" si="13"/>
        <v>17</v>
      </c>
      <c r="F76" s="97">
        <v>1.3888888888888889E-3</v>
      </c>
      <c r="G76" s="98">
        <f t="shared" si="15"/>
        <v>3.0555555555555558E-2</v>
      </c>
      <c r="H76" s="99">
        <v>6.9444444444444447E-4</v>
      </c>
    </row>
    <row r="77" spans="1:8" x14ac:dyDescent="0.2">
      <c r="A77" s="93">
        <f t="shared" si="14"/>
        <v>0.32986111111111099</v>
      </c>
      <c r="B77" s="100" t="s">
        <v>11</v>
      </c>
      <c r="C77" s="101" t="s">
        <v>37</v>
      </c>
      <c r="D77" s="96">
        <v>3</v>
      </c>
      <c r="E77" s="94">
        <f t="shared" si="13"/>
        <v>20</v>
      </c>
      <c r="F77" s="97">
        <v>3.472222222222222E-3</v>
      </c>
      <c r="G77" s="98">
        <f t="shared" si="15"/>
        <v>3.4722222222222224E-2</v>
      </c>
      <c r="H77" s="102"/>
    </row>
    <row r="78" spans="1:8" ht="39" thickBot="1" x14ac:dyDescent="0.25">
      <c r="A78" s="103"/>
      <c r="B78" s="104"/>
      <c r="C78" s="105" t="s">
        <v>5</v>
      </c>
      <c r="D78" s="106" t="s">
        <v>7</v>
      </c>
      <c r="E78" s="107">
        <f>E77</f>
        <v>20</v>
      </c>
      <c r="F78" s="108" t="s">
        <v>6</v>
      </c>
      <c r="G78" s="109">
        <f>G77</f>
        <v>3.4722222222222224E-2</v>
      </c>
      <c r="H78" s="112"/>
    </row>
    <row r="79" spans="1:8" ht="98.25" customHeight="1" thickBot="1" x14ac:dyDescent="0.25">
      <c r="A79" s="160" t="s">
        <v>101</v>
      </c>
      <c r="B79" s="161"/>
      <c r="C79" s="161"/>
      <c r="D79" s="161"/>
      <c r="E79" s="161"/>
      <c r="F79" s="161"/>
      <c r="G79" s="161"/>
      <c r="H79" s="162"/>
    </row>
    <row r="80" spans="1:8" ht="105.75" customHeight="1" thickBot="1" x14ac:dyDescent="0.25">
      <c r="A80" s="33" t="s">
        <v>2</v>
      </c>
      <c r="B80" s="34"/>
      <c r="C80" s="35" t="s">
        <v>3</v>
      </c>
      <c r="D80" s="36" t="s">
        <v>9</v>
      </c>
      <c r="E80" s="36" t="s">
        <v>10</v>
      </c>
      <c r="F80" s="36" t="s">
        <v>4</v>
      </c>
      <c r="G80" s="37" t="s">
        <v>8</v>
      </c>
      <c r="H80" s="38" t="s">
        <v>14</v>
      </c>
    </row>
    <row r="81" spans="1:8" x14ac:dyDescent="0.2">
      <c r="A81" s="85">
        <v>0.53819444444444442</v>
      </c>
      <c r="B81" s="86" t="s">
        <v>12</v>
      </c>
      <c r="C81" s="87" t="s">
        <v>37</v>
      </c>
      <c r="D81" s="88">
        <v>0</v>
      </c>
      <c r="E81" s="89">
        <v>0</v>
      </c>
      <c r="F81" s="90" t="s">
        <v>0</v>
      </c>
      <c r="G81" s="91" t="s">
        <v>0</v>
      </c>
      <c r="H81" s="92"/>
    </row>
    <row r="82" spans="1:8" x14ac:dyDescent="0.2">
      <c r="A82" s="93">
        <f>A81+F82+H82</f>
        <v>0.54861111111111105</v>
      </c>
      <c r="B82" s="94" t="s">
        <v>13</v>
      </c>
      <c r="C82" s="95" t="s">
        <v>62</v>
      </c>
      <c r="D82" s="96">
        <v>2</v>
      </c>
      <c r="E82" s="94">
        <f>D82</f>
        <v>2</v>
      </c>
      <c r="F82" s="97">
        <v>6.9444444444444441E-3</v>
      </c>
      <c r="G82" s="98">
        <f>F82</f>
        <v>6.9444444444444441E-3</v>
      </c>
      <c r="H82" s="99">
        <v>3.472222222222222E-3</v>
      </c>
    </row>
    <row r="83" spans="1:8" x14ac:dyDescent="0.2">
      <c r="A83" s="93">
        <f>A82+F83+H83</f>
        <v>0.55416666666666659</v>
      </c>
      <c r="B83" s="94" t="s">
        <v>15</v>
      </c>
      <c r="C83" s="95" t="s">
        <v>99</v>
      </c>
      <c r="D83" s="96">
        <v>3</v>
      </c>
      <c r="E83" s="94">
        <f t="shared" ref="E83:E91" si="16">E82+D83</f>
        <v>5</v>
      </c>
      <c r="F83" s="97">
        <v>4.1666666666666666E-3</v>
      </c>
      <c r="G83" s="98">
        <f>G82+H82+F83</f>
        <v>1.4583333333333334E-2</v>
      </c>
      <c r="H83" s="99">
        <v>1.3888888888888889E-3</v>
      </c>
    </row>
    <row r="84" spans="1:8" x14ac:dyDescent="0.2">
      <c r="A84" s="93">
        <f>A83+F84+H84</f>
        <v>0.55694444444444435</v>
      </c>
      <c r="B84" s="94" t="s">
        <v>16</v>
      </c>
      <c r="C84" s="95" t="s">
        <v>40</v>
      </c>
      <c r="D84" s="96">
        <v>1</v>
      </c>
      <c r="E84" s="94">
        <f t="shared" si="16"/>
        <v>6</v>
      </c>
      <c r="F84" s="97">
        <v>1.3888888888888889E-3</v>
      </c>
      <c r="G84" s="98">
        <f>G83+H83+F84</f>
        <v>1.7361111111111108E-2</v>
      </c>
      <c r="H84" s="99">
        <v>1.3888888888888889E-3</v>
      </c>
    </row>
    <row r="85" spans="1:8" x14ac:dyDescent="0.2">
      <c r="A85" s="93">
        <f t="shared" ref="A85:A91" si="17">A84+F85+H85</f>
        <v>0.55972222222222212</v>
      </c>
      <c r="B85" s="94" t="s">
        <v>17</v>
      </c>
      <c r="C85" s="95" t="s">
        <v>100</v>
      </c>
      <c r="D85" s="96">
        <v>2</v>
      </c>
      <c r="E85" s="94">
        <f t="shared" si="16"/>
        <v>8</v>
      </c>
      <c r="F85" s="97">
        <v>2.0833333333333333E-3</v>
      </c>
      <c r="G85" s="98">
        <f>G84+H84+F85</f>
        <v>2.0833333333333329E-2</v>
      </c>
      <c r="H85" s="99">
        <v>6.9444444444444447E-4</v>
      </c>
    </row>
    <row r="86" spans="1:8" x14ac:dyDescent="0.2">
      <c r="A86" s="93">
        <f t="shared" si="17"/>
        <v>0.56249999999999989</v>
      </c>
      <c r="B86" s="94" t="s">
        <v>18</v>
      </c>
      <c r="C86" s="95" t="s">
        <v>32</v>
      </c>
      <c r="D86" s="96">
        <v>1</v>
      </c>
      <c r="E86" s="94">
        <f t="shared" si="16"/>
        <v>9</v>
      </c>
      <c r="F86" s="97">
        <v>1.3888888888888889E-3</v>
      </c>
      <c r="G86" s="98">
        <f t="shared" ref="G86:G91" si="18">G85+H85+F86</f>
        <v>2.2916666666666662E-2</v>
      </c>
      <c r="H86" s="99">
        <v>1.3888888888888889E-3</v>
      </c>
    </row>
    <row r="87" spans="1:8" x14ac:dyDescent="0.2">
      <c r="A87" s="93">
        <f t="shared" si="17"/>
        <v>0.5659722222222221</v>
      </c>
      <c r="B87" s="94" t="s">
        <v>19</v>
      </c>
      <c r="C87" s="95" t="s">
        <v>63</v>
      </c>
      <c r="D87" s="96">
        <v>2</v>
      </c>
      <c r="E87" s="94">
        <f t="shared" si="16"/>
        <v>11</v>
      </c>
      <c r="F87" s="97">
        <v>2.7777777777777779E-3</v>
      </c>
      <c r="G87" s="98">
        <f t="shared" si="18"/>
        <v>2.7083333333333327E-2</v>
      </c>
      <c r="H87" s="99">
        <v>6.9444444444444447E-4</v>
      </c>
    </row>
    <row r="88" spans="1:8" x14ac:dyDescent="0.2">
      <c r="A88" s="93">
        <f t="shared" si="17"/>
        <v>0.56805555555555542</v>
      </c>
      <c r="B88" s="94" t="s">
        <v>20</v>
      </c>
      <c r="C88" s="95" t="s">
        <v>64</v>
      </c>
      <c r="D88" s="96">
        <v>3</v>
      </c>
      <c r="E88" s="94">
        <f t="shared" si="16"/>
        <v>14</v>
      </c>
      <c r="F88" s="97">
        <v>1.3888888888888889E-3</v>
      </c>
      <c r="G88" s="98">
        <f t="shared" si="18"/>
        <v>2.916666666666666E-2</v>
      </c>
      <c r="H88" s="99">
        <v>6.9444444444444447E-4</v>
      </c>
    </row>
    <row r="89" spans="1:8" x14ac:dyDescent="0.2">
      <c r="A89" s="93">
        <f t="shared" si="17"/>
        <v>0.56944444444444431</v>
      </c>
      <c r="B89" s="94" t="s">
        <v>21</v>
      </c>
      <c r="C89" s="95" t="s">
        <v>65</v>
      </c>
      <c r="D89" s="96">
        <v>1</v>
      </c>
      <c r="E89" s="94">
        <f t="shared" si="16"/>
        <v>15</v>
      </c>
      <c r="F89" s="97">
        <v>6.9444444444444447E-4</v>
      </c>
      <c r="G89" s="98">
        <f t="shared" si="18"/>
        <v>3.0555555555555551E-2</v>
      </c>
      <c r="H89" s="99">
        <v>6.9444444444444447E-4</v>
      </c>
    </row>
    <row r="90" spans="1:8" x14ac:dyDescent="0.2">
      <c r="A90" s="93">
        <f t="shared" si="17"/>
        <v>0.57083333333333319</v>
      </c>
      <c r="B90" s="94" t="s">
        <v>22</v>
      </c>
      <c r="C90" s="95" t="s">
        <v>66</v>
      </c>
      <c r="D90" s="96">
        <v>1</v>
      </c>
      <c r="E90" s="94">
        <f t="shared" si="16"/>
        <v>16</v>
      </c>
      <c r="F90" s="97">
        <v>6.9444444444444447E-4</v>
      </c>
      <c r="G90" s="98">
        <f t="shared" si="18"/>
        <v>3.1944444444444442E-2</v>
      </c>
      <c r="H90" s="99">
        <v>6.9444444444444447E-4</v>
      </c>
    </row>
    <row r="91" spans="1:8" x14ac:dyDescent="0.2">
      <c r="A91" s="93">
        <f t="shared" si="17"/>
        <v>0.57152777777777763</v>
      </c>
      <c r="B91" s="100" t="s">
        <v>11</v>
      </c>
      <c r="C91" s="101" t="s">
        <v>86</v>
      </c>
      <c r="D91" s="96">
        <v>1</v>
      </c>
      <c r="E91" s="94">
        <f t="shared" si="16"/>
        <v>17</v>
      </c>
      <c r="F91" s="97">
        <v>6.9444444444444447E-4</v>
      </c>
      <c r="G91" s="98">
        <f t="shared" si="18"/>
        <v>3.3333333333333326E-2</v>
      </c>
      <c r="H91" s="102"/>
    </row>
    <row r="92" spans="1:8" ht="39" thickBot="1" x14ac:dyDescent="0.25">
      <c r="A92" s="103"/>
      <c r="B92" s="104"/>
      <c r="C92" s="105" t="s">
        <v>5</v>
      </c>
      <c r="D92" s="106" t="s">
        <v>7</v>
      </c>
      <c r="E92" s="107">
        <f>E91</f>
        <v>17</v>
      </c>
      <c r="F92" s="108" t="s">
        <v>6</v>
      </c>
      <c r="G92" s="109">
        <f>G91</f>
        <v>3.3333333333333326E-2</v>
      </c>
      <c r="H92" s="110"/>
    </row>
    <row r="93" spans="1:8" ht="39" thickBot="1" x14ac:dyDescent="0.25"/>
    <row r="94" spans="1:8" ht="39" customHeight="1" thickBot="1" x14ac:dyDescent="0.25">
      <c r="B94" s="163" t="s">
        <v>115</v>
      </c>
      <c r="C94" s="164"/>
    </row>
    <row r="95" spans="1:8" x14ac:dyDescent="0.2">
      <c r="B95" s="125" t="s">
        <v>111</v>
      </c>
      <c r="C95" s="126">
        <f>E14+E21+E44+E52+E63</f>
        <v>94</v>
      </c>
    </row>
    <row r="96" spans="1:8" x14ac:dyDescent="0.2">
      <c r="B96" s="127" t="s">
        <v>112</v>
      </c>
      <c r="C96" s="128">
        <f>G14+G21+G44+G52+G63</f>
        <v>0.15972222222222221</v>
      </c>
    </row>
    <row r="97" spans="2:3" ht="39" thickBot="1" x14ac:dyDescent="0.25">
      <c r="B97" s="127" t="s">
        <v>110</v>
      </c>
      <c r="C97" s="131">
        <v>171</v>
      </c>
    </row>
    <row r="98" spans="2:3" ht="39" customHeight="1" thickBot="1" x14ac:dyDescent="0.25">
      <c r="B98" s="163" t="s">
        <v>114</v>
      </c>
      <c r="C98" s="164"/>
    </row>
    <row r="99" spans="2:3" x14ac:dyDescent="0.2">
      <c r="B99" s="125" t="s">
        <v>111</v>
      </c>
      <c r="C99" s="126">
        <f>E30</f>
        <v>9</v>
      </c>
    </row>
    <row r="100" spans="2:3" x14ac:dyDescent="0.2">
      <c r="B100" s="127" t="s">
        <v>112</v>
      </c>
      <c r="C100" s="128">
        <f>G30</f>
        <v>2.0833333333333329E-2</v>
      </c>
    </row>
    <row r="101" spans="2:3" ht="39" thickBot="1" x14ac:dyDescent="0.25">
      <c r="B101" s="127" t="s">
        <v>110</v>
      </c>
      <c r="C101" s="134">
        <v>104</v>
      </c>
    </row>
    <row r="102" spans="2:3" ht="39" customHeight="1" thickBot="1" x14ac:dyDescent="0.25">
      <c r="B102" s="163" t="s">
        <v>113</v>
      </c>
      <c r="C102" s="164"/>
    </row>
    <row r="103" spans="2:3" x14ac:dyDescent="0.2">
      <c r="B103" s="125" t="s">
        <v>111</v>
      </c>
      <c r="C103" s="126">
        <f>E78+E92</f>
        <v>37</v>
      </c>
    </row>
    <row r="104" spans="2:3" x14ac:dyDescent="0.2">
      <c r="B104" s="127" t="s">
        <v>112</v>
      </c>
      <c r="C104" s="128">
        <f>G78+G92</f>
        <v>6.805555555555555E-2</v>
      </c>
    </row>
    <row r="105" spans="2:3" ht="39" thickBot="1" x14ac:dyDescent="0.25">
      <c r="B105" s="127" t="s">
        <v>110</v>
      </c>
      <c r="C105" s="131">
        <v>35</v>
      </c>
    </row>
    <row r="106" spans="2:3" ht="39" thickBot="1" x14ac:dyDescent="0.25">
      <c r="B106" s="163" t="s">
        <v>116</v>
      </c>
      <c r="C106" s="164"/>
    </row>
    <row r="107" spans="2:3" x14ac:dyDescent="0.2">
      <c r="B107" s="125" t="s">
        <v>117</v>
      </c>
      <c r="C107" s="132">
        <v>56</v>
      </c>
    </row>
    <row r="108" spans="2:3" x14ac:dyDescent="0.2">
      <c r="B108" s="127" t="s">
        <v>118</v>
      </c>
      <c r="C108" s="133" t="s">
        <v>120</v>
      </c>
    </row>
  </sheetData>
  <mergeCells count="13">
    <mergeCell ref="B94:C94"/>
    <mergeCell ref="B98:C98"/>
    <mergeCell ref="B102:C102"/>
    <mergeCell ref="B106:C106"/>
    <mergeCell ref="A53:H53"/>
    <mergeCell ref="A64:H64"/>
    <mergeCell ref="A79:H79"/>
    <mergeCell ref="A45:H45"/>
    <mergeCell ref="A1:H1"/>
    <mergeCell ref="A2:H2"/>
    <mergeCell ref="A15:H15"/>
    <mergeCell ref="A22:H22"/>
    <mergeCell ref="A31:H31"/>
  </mergeCells>
  <pageMargins left="0.7" right="0.7" top="0.75" bottom="0.75" header="0.3" footer="0.3"/>
  <pageSetup paperSize="9" scale="32" orientation="portrait" verticalDpi="0" r:id="rId1"/>
  <rowBreaks count="7" manualBreakCount="7">
    <brk id="14" max="16383" man="1"/>
    <brk id="21" max="16383" man="1"/>
    <brk id="30" max="16383" man="1"/>
    <brk id="44" max="16383" man="1"/>
    <brk id="52" max="16383" man="1"/>
    <brk id="63" max="16383" man="1"/>
    <brk id="78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5</vt:i4>
      </vt:variant>
      <vt:variant>
        <vt:lpstr>Intervalli denominati</vt:lpstr>
      </vt:variant>
      <vt:variant>
        <vt:i4>5</vt:i4>
      </vt:variant>
    </vt:vector>
  </HeadingPairs>
  <TitlesOfParts>
    <vt:vector size="10" baseType="lpstr">
      <vt:lpstr>BUS 1 GIALLO</vt:lpstr>
      <vt:lpstr>BUS 2 ROSSO</vt:lpstr>
      <vt:lpstr>BUS 3 ARANCIONE</vt:lpstr>
      <vt:lpstr>BUS 4 VERDE (sostituzioni)</vt:lpstr>
      <vt:lpstr>BUS 5 AZZURRO (sostituzioni)</vt:lpstr>
      <vt:lpstr>'BUS 1 GIALLO'!Area_stampa</vt:lpstr>
      <vt:lpstr>'BUS 2 ROSSO'!Area_stampa</vt:lpstr>
      <vt:lpstr>'BUS 3 ARANCIONE'!Area_stampa</vt:lpstr>
      <vt:lpstr>'BUS 4 VERDE (sostituzioni)'!Area_stampa</vt:lpstr>
      <vt:lpstr>'BUS 5 AZZURRO (sostituzioni)'!Area_stampa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Federica Forgiarini</dc:creator>
  <cp:lastModifiedBy>Microsoft Office User</cp:lastModifiedBy>
  <cp:lastPrinted>2020-03-09T08:51:59Z</cp:lastPrinted>
  <dcterms:created xsi:type="dcterms:W3CDTF">2017-09-26T14:07:20Z</dcterms:created>
  <dcterms:modified xsi:type="dcterms:W3CDTF">2022-06-13T07:11:57Z</dcterms:modified>
</cp:coreProperties>
</file>